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x\Desktop\document library identification\"/>
    </mc:Choice>
  </mc:AlternateContent>
  <bookViews>
    <workbookView xWindow="120" yWindow="140" windowWidth="11640" windowHeight="8000"/>
  </bookViews>
  <sheets>
    <sheet name="0506 Fund Balance Report" sheetId="1" r:id="rId1"/>
  </sheets>
  <definedNames>
    <definedName name="_xlnm.Print_Titles" localSheetId="0">'0506 Fund Balance Report'!$1:$4</definedName>
  </definedNames>
  <calcPr calcId="152511"/>
</workbook>
</file>

<file path=xl/calcChain.xml><?xml version="1.0" encoding="utf-8"?>
<calcChain xmlns="http://schemas.openxmlformats.org/spreadsheetml/2006/main">
  <c r="H44" i="1" l="1"/>
  <c r="H52" i="1"/>
  <c r="H91" i="1"/>
  <c r="H179" i="1"/>
  <c r="G182" i="1"/>
  <c r="F182" i="1"/>
  <c r="H182" i="1"/>
  <c r="D182" i="1"/>
  <c r="E182" i="1" s="1"/>
  <c r="C182" i="1"/>
  <c r="E180" i="1"/>
  <c r="E179" i="1"/>
  <c r="H151" i="1"/>
  <c r="H84" i="1"/>
  <c r="E82" i="1"/>
  <c r="E148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5" i="1"/>
  <c r="H46" i="1"/>
  <c r="H47" i="1"/>
  <c r="H48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80" i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5" i="1"/>
</calcChain>
</file>

<file path=xl/sharedStrings.xml><?xml version="1.0" encoding="utf-8"?>
<sst xmlns="http://schemas.openxmlformats.org/spreadsheetml/2006/main" count="377" uniqueCount="377">
  <si>
    <t>001</t>
  </si>
  <si>
    <t>005</t>
  </si>
  <si>
    <t>006</t>
  </si>
  <si>
    <t>011</t>
  </si>
  <si>
    <t>012</t>
  </si>
  <si>
    <t>013</t>
  </si>
  <si>
    <t>015</t>
  </si>
  <si>
    <t>016</t>
  </si>
  <si>
    <t>017</t>
  </si>
  <si>
    <t>021</t>
  </si>
  <si>
    <t>025</t>
  </si>
  <si>
    <t>026</t>
  </si>
  <si>
    <t>031</t>
  </si>
  <si>
    <t>032</t>
  </si>
  <si>
    <t>034</t>
  </si>
  <si>
    <t>035</t>
  </si>
  <si>
    <t>041</t>
  </si>
  <si>
    <t>042</t>
  </si>
  <si>
    <t>045</t>
  </si>
  <si>
    <t>051</t>
  </si>
  <si>
    <t>055</t>
  </si>
  <si>
    <t>061</t>
  </si>
  <si>
    <t>065</t>
  </si>
  <si>
    <t>071</t>
  </si>
  <si>
    <t>072</t>
  </si>
  <si>
    <t>075</t>
  </si>
  <si>
    <t>081</t>
  </si>
  <si>
    <t>085</t>
  </si>
  <si>
    <t>091</t>
  </si>
  <si>
    <t>092</t>
  </si>
  <si>
    <t>095</t>
  </si>
  <si>
    <t>101</t>
  </si>
  <si>
    <t>105</t>
  </si>
  <si>
    <t>111</t>
  </si>
  <si>
    <t>113</t>
  </si>
  <si>
    <t>115</t>
  </si>
  <si>
    <t>121</t>
  </si>
  <si>
    <t>125</t>
  </si>
  <si>
    <t>131</t>
  </si>
  <si>
    <t>132</t>
  </si>
  <si>
    <t>133</t>
  </si>
  <si>
    <t>134</t>
  </si>
  <si>
    <t>135</t>
  </si>
  <si>
    <t>141</t>
  </si>
  <si>
    <t>143</t>
  </si>
  <si>
    <t>145</t>
  </si>
  <si>
    <t>146</t>
  </si>
  <si>
    <t>147</t>
  </si>
  <si>
    <t>149</t>
  </si>
  <si>
    <t>151</t>
  </si>
  <si>
    <t>152</t>
  </si>
  <si>
    <t>155</t>
  </si>
  <si>
    <t>156</t>
  </si>
  <si>
    <t>157</t>
  </si>
  <si>
    <t>161</t>
  </si>
  <si>
    <t>162</t>
  </si>
  <si>
    <t>165</t>
  </si>
  <si>
    <t>171</t>
  </si>
  <si>
    <t>175</t>
  </si>
  <si>
    <t>176</t>
  </si>
  <si>
    <t>177</t>
  </si>
  <si>
    <t>181</t>
  </si>
  <si>
    <t>185</t>
  </si>
  <si>
    <t>186</t>
  </si>
  <si>
    <t>191</t>
  </si>
  <si>
    <t>195</t>
  </si>
  <si>
    <t>197</t>
  </si>
  <si>
    <t>201</t>
  </si>
  <si>
    <t>205</t>
  </si>
  <si>
    <t>211</t>
  </si>
  <si>
    <t>215</t>
  </si>
  <si>
    <t>221</t>
  </si>
  <si>
    <t>225</t>
  </si>
  <si>
    <t>231</t>
  </si>
  <si>
    <t>235</t>
  </si>
  <si>
    <t>236</t>
  </si>
  <si>
    <t>241</t>
  </si>
  <si>
    <t>245</t>
  </si>
  <si>
    <t>246</t>
  </si>
  <si>
    <t>251</t>
  </si>
  <si>
    <t>255</t>
  </si>
  <si>
    <t>261</t>
  </si>
  <si>
    <t>265</t>
  </si>
  <si>
    <t>271</t>
  </si>
  <si>
    <t>272</t>
  </si>
  <si>
    <t>275</t>
  </si>
  <si>
    <t>276</t>
  </si>
  <si>
    <t>281</t>
  </si>
  <si>
    <t>285</t>
  </si>
  <si>
    <t>291</t>
  </si>
  <si>
    <t>295</t>
  </si>
  <si>
    <t>301</t>
  </si>
  <si>
    <t>305</t>
  </si>
  <si>
    <t>311</t>
  </si>
  <si>
    <t>315</t>
  </si>
  <si>
    <t>321</t>
  </si>
  <si>
    <t>325</t>
  </si>
  <si>
    <t>331</t>
  </si>
  <si>
    <t>335</t>
  </si>
  <si>
    <t>341</t>
  </si>
  <si>
    <t>345</t>
  </si>
  <si>
    <t>351</t>
  </si>
  <si>
    <t>354</t>
  </si>
  <si>
    <t>361</t>
  </si>
  <si>
    <t>365</t>
  </si>
  <si>
    <t>371</t>
  </si>
  <si>
    <t>375</t>
  </si>
  <si>
    <t>381</t>
  </si>
  <si>
    <t>385</t>
  </si>
  <si>
    <t>391</t>
  </si>
  <si>
    <t>392</t>
  </si>
  <si>
    <t>395</t>
  </si>
  <si>
    <t>401</t>
  </si>
  <si>
    <t>405</t>
  </si>
  <si>
    <t>411</t>
  </si>
  <si>
    <t>415</t>
  </si>
  <si>
    <t>421</t>
  </si>
  <si>
    <t>425</t>
  </si>
  <si>
    <t>426</t>
  </si>
  <si>
    <t>431</t>
  </si>
  <si>
    <t>435</t>
  </si>
  <si>
    <t>436</t>
  </si>
  <si>
    <t>441</t>
  </si>
  <si>
    <t>445</t>
  </si>
  <si>
    <t>446</t>
  </si>
  <si>
    <t>451</t>
  </si>
  <si>
    <t>452</t>
  </si>
  <si>
    <t>455</t>
  </si>
  <si>
    <t>461</t>
  </si>
  <si>
    <t>465</t>
  </si>
  <si>
    <t>471</t>
  </si>
  <si>
    <t>472</t>
  </si>
  <si>
    <t>475</t>
  </si>
  <si>
    <t>476</t>
  </si>
  <si>
    <t>477</t>
  </si>
  <si>
    <t>478</t>
  </si>
  <si>
    <t>481</t>
  </si>
  <si>
    <t>485</t>
  </si>
  <si>
    <t>491</t>
  </si>
  <si>
    <t>492</t>
  </si>
  <si>
    <t>493</t>
  </si>
  <si>
    <t>495</t>
  </si>
  <si>
    <t>501</t>
  </si>
  <si>
    <t>502</t>
  </si>
  <si>
    <t>505</t>
  </si>
  <si>
    <t>511</t>
  </si>
  <si>
    <t>515</t>
  </si>
  <si>
    <t>521</t>
  </si>
  <si>
    <t>522</t>
  </si>
  <si>
    <t>523</t>
  </si>
  <si>
    <t>524</t>
  </si>
  <si>
    <t>525</t>
  </si>
  <si>
    <t>531</t>
  </si>
  <si>
    <t>533</t>
  </si>
  <si>
    <t>535</t>
  </si>
  <si>
    <t>536</t>
  </si>
  <si>
    <t>537</t>
  </si>
  <si>
    <t>541</t>
  </si>
  <si>
    <t>545</t>
  </si>
  <si>
    <t>551</t>
  </si>
  <si>
    <t>555</t>
  </si>
  <si>
    <t>561</t>
  </si>
  <si>
    <t>565</t>
  </si>
  <si>
    <t>567</t>
  </si>
  <si>
    <t>571</t>
  </si>
  <si>
    <t>575</t>
  </si>
  <si>
    <t>581</t>
  </si>
  <si>
    <t>585</t>
  </si>
  <si>
    <t>586</t>
  </si>
  <si>
    <t>591</t>
  </si>
  <si>
    <t>592</t>
  </si>
  <si>
    <t>593</t>
  </si>
  <si>
    <t>595</t>
  </si>
  <si>
    <t>601</t>
  </si>
  <si>
    <t xml:space="preserve">AFR Year  :  </t>
  </si>
  <si>
    <t>Dist No.</t>
  </si>
  <si>
    <t>Dist.  Name</t>
  </si>
  <si>
    <t xml:space="preserve">Fund 1 Balance  </t>
  </si>
  <si>
    <t>All Funds Total Exp</t>
  </si>
  <si>
    <t>Fund 1 %</t>
  </si>
  <si>
    <t xml:space="preserve"> Fund 51 Balance</t>
  </si>
  <si>
    <t>Fund 51 Total Exp</t>
  </si>
  <si>
    <t>Fund 51 %</t>
  </si>
  <si>
    <t xml:space="preserve">Adair County                                 </t>
  </si>
  <si>
    <t xml:space="preserve">Allen County                                 </t>
  </si>
  <si>
    <t xml:space="preserve">Anchorage Independent                        </t>
  </si>
  <si>
    <t xml:space="preserve">Anderson County                              </t>
  </si>
  <si>
    <t xml:space="preserve">Ashland Independent                          </t>
  </si>
  <si>
    <t xml:space="preserve">Augusta Independent                          </t>
  </si>
  <si>
    <t xml:space="preserve">Ballard County                               </t>
  </si>
  <si>
    <t xml:space="preserve">Barbourville Independent                     </t>
  </si>
  <si>
    <t xml:space="preserve">Bardstown Independent                        </t>
  </si>
  <si>
    <t xml:space="preserve">Barren County                                </t>
  </si>
  <si>
    <t xml:space="preserve">Bath County                                  </t>
  </si>
  <si>
    <t xml:space="preserve">Beechwood Independent                        </t>
  </si>
  <si>
    <t xml:space="preserve">Bell County                                  </t>
  </si>
  <si>
    <t xml:space="preserve">Bellevue Independent                         </t>
  </si>
  <si>
    <t xml:space="preserve">Berea Independent                            </t>
  </si>
  <si>
    <t xml:space="preserve">Boone County                                 </t>
  </si>
  <si>
    <t xml:space="preserve">Bourbon County                               </t>
  </si>
  <si>
    <t xml:space="preserve">Bowling Green Independent                    </t>
  </si>
  <si>
    <t xml:space="preserve">Boyd County                                  </t>
  </si>
  <si>
    <t xml:space="preserve">Boyle County                                 </t>
  </si>
  <si>
    <t xml:space="preserve">Bracken County                               </t>
  </si>
  <si>
    <t xml:space="preserve">Breathitt County                             </t>
  </si>
  <si>
    <t xml:space="preserve">Breckinridge County                          </t>
  </si>
  <si>
    <t xml:space="preserve">Bullitt County                               </t>
  </si>
  <si>
    <t xml:space="preserve">Burgin Independent                           </t>
  </si>
  <si>
    <t xml:space="preserve">Butler County                                </t>
  </si>
  <si>
    <t xml:space="preserve">Caldwell County                              </t>
  </si>
  <si>
    <t xml:space="preserve">Calloway County                              </t>
  </si>
  <si>
    <t xml:space="preserve">Campbell County                              </t>
  </si>
  <si>
    <t xml:space="preserve">Campbellsville Independent                   </t>
  </si>
  <si>
    <t xml:space="preserve">Carlisle County                              </t>
  </si>
  <si>
    <t xml:space="preserve">Carroll County                               </t>
  </si>
  <si>
    <t xml:space="preserve">Carter County                                </t>
  </si>
  <si>
    <t xml:space="preserve">Casey County                                 </t>
  </si>
  <si>
    <t xml:space="preserve">Caverna Independent                          </t>
  </si>
  <si>
    <t xml:space="preserve">Christian County                             </t>
  </si>
  <si>
    <t xml:space="preserve">Clark County                                 </t>
  </si>
  <si>
    <t xml:space="preserve">Clay County                                  </t>
  </si>
  <si>
    <t xml:space="preserve">Clinton County                               </t>
  </si>
  <si>
    <t xml:space="preserve">Cloverport Independent                       </t>
  </si>
  <si>
    <t xml:space="preserve">Corbin Independent                           </t>
  </si>
  <si>
    <t xml:space="preserve">Covington Independent                        </t>
  </si>
  <si>
    <t xml:space="preserve">Crittenden County                            </t>
  </si>
  <si>
    <t xml:space="preserve">Cumberland County                            </t>
  </si>
  <si>
    <t xml:space="preserve">Danville Independent                         </t>
  </si>
  <si>
    <t xml:space="preserve">Daviess County                               </t>
  </si>
  <si>
    <t xml:space="preserve">Dawson Springs Independent                   </t>
  </si>
  <si>
    <t xml:space="preserve">Dayton Independent                           </t>
  </si>
  <si>
    <t xml:space="preserve">East Bernstadt Independent                   </t>
  </si>
  <si>
    <t xml:space="preserve">Edmonson County                              </t>
  </si>
  <si>
    <t xml:space="preserve">Elizabethtown Independent                    </t>
  </si>
  <si>
    <t xml:space="preserve">Elliott County                               </t>
  </si>
  <si>
    <t xml:space="preserve">Eminence Independent                         </t>
  </si>
  <si>
    <t xml:space="preserve">Erlanger-Elsmere Independent                 </t>
  </si>
  <si>
    <t xml:space="preserve">Estill County                                </t>
  </si>
  <si>
    <t xml:space="preserve">Fairview Independent                         </t>
  </si>
  <si>
    <t xml:space="preserve">Fayette County                               </t>
  </si>
  <si>
    <t xml:space="preserve">Fleming County                               </t>
  </si>
  <si>
    <t xml:space="preserve">Floyd County                                 </t>
  </si>
  <si>
    <t xml:space="preserve">Fort Thomas Independent                      </t>
  </si>
  <si>
    <t xml:space="preserve">Frankfort Independent                        </t>
  </si>
  <si>
    <t xml:space="preserve">Franklin County                              </t>
  </si>
  <si>
    <t xml:space="preserve">Fulton County                                </t>
  </si>
  <si>
    <t xml:space="preserve">Fulton Independent                           </t>
  </si>
  <si>
    <t xml:space="preserve">Gallatin County                              </t>
  </si>
  <si>
    <t xml:space="preserve">Garrard County                               </t>
  </si>
  <si>
    <t xml:space="preserve">Glasgow Independent                          </t>
  </si>
  <si>
    <t xml:space="preserve">Grant County                                 </t>
  </si>
  <si>
    <t xml:space="preserve">Graves County                                </t>
  </si>
  <si>
    <t xml:space="preserve">Grayson County                               </t>
  </si>
  <si>
    <t xml:space="preserve">Green County                                 </t>
  </si>
  <si>
    <t xml:space="preserve">Greenup County                               </t>
  </si>
  <si>
    <t xml:space="preserve">Hancock County                               </t>
  </si>
  <si>
    <t xml:space="preserve">Hardin County                                </t>
  </si>
  <si>
    <t xml:space="preserve">Harlan County                                </t>
  </si>
  <si>
    <t xml:space="preserve">Harlan Independent                           </t>
  </si>
  <si>
    <t xml:space="preserve">Harrison County                              </t>
  </si>
  <si>
    <t xml:space="preserve">Hart County                                  </t>
  </si>
  <si>
    <t xml:space="preserve">Hazard Independent                           </t>
  </si>
  <si>
    <t xml:space="preserve">Henderson County                             </t>
  </si>
  <si>
    <t xml:space="preserve">Henry County                                 </t>
  </si>
  <si>
    <t xml:space="preserve">Hickman County                               </t>
  </si>
  <si>
    <t xml:space="preserve">Hopkins County                               </t>
  </si>
  <si>
    <t xml:space="preserve">Jackson County                               </t>
  </si>
  <si>
    <t xml:space="preserve">Jackson Independent                          </t>
  </si>
  <si>
    <t xml:space="preserve">Jefferson County                             </t>
  </si>
  <si>
    <t xml:space="preserve">Jenkins Independent                          </t>
  </si>
  <si>
    <t xml:space="preserve">Jessamine County                             </t>
  </si>
  <si>
    <t xml:space="preserve">Johnson County                               </t>
  </si>
  <si>
    <t xml:space="preserve">Kenton County                                </t>
  </si>
  <si>
    <t xml:space="preserve">Knott County                                 </t>
  </si>
  <si>
    <t xml:space="preserve">Knox County                                  </t>
  </si>
  <si>
    <t xml:space="preserve">LaRue County                                 </t>
  </si>
  <si>
    <t xml:space="preserve">Laurel County                                </t>
  </si>
  <si>
    <t xml:space="preserve">Lawrence County                              </t>
  </si>
  <si>
    <t xml:space="preserve">Lee County                                   </t>
  </si>
  <si>
    <t xml:space="preserve">Leslie County                                </t>
  </si>
  <si>
    <t xml:space="preserve">Letcher County                               </t>
  </si>
  <si>
    <t xml:space="preserve">Lewis County                                 </t>
  </si>
  <si>
    <t xml:space="preserve">Lincoln County                               </t>
  </si>
  <si>
    <t xml:space="preserve">Livingston County                            </t>
  </si>
  <si>
    <t xml:space="preserve">Logan County                                 </t>
  </si>
  <si>
    <t xml:space="preserve">Ludlow Independent                           </t>
  </si>
  <si>
    <t xml:space="preserve">Lyon County                                  </t>
  </si>
  <si>
    <t xml:space="preserve">Madison County                               </t>
  </si>
  <si>
    <t xml:space="preserve">Magoffin County                              </t>
  </si>
  <si>
    <t xml:space="preserve">Marion County                                </t>
  </si>
  <si>
    <t xml:space="preserve">Marshall County                              </t>
  </si>
  <si>
    <t xml:space="preserve">Martin County                                </t>
  </si>
  <si>
    <t xml:space="preserve">Mason County                                 </t>
  </si>
  <si>
    <t xml:space="preserve">Mayfield Independent                         </t>
  </si>
  <si>
    <t xml:space="preserve">McCracken County                             </t>
  </si>
  <si>
    <t xml:space="preserve">McCreary County                              </t>
  </si>
  <si>
    <t xml:space="preserve">McLean County                                </t>
  </si>
  <si>
    <t xml:space="preserve">Meade County                                 </t>
  </si>
  <si>
    <t xml:space="preserve">Menifee County                               </t>
  </si>
  <si>
    <t xml:space="preserve">Mercer County                                </t>
  </si>
  <si>
    <t xml:space="preserve">Metcalfe County                              </t>
  </si>
  <si>
    <t xml:space="preserve">Middlesboro Independent                      </t>
  </si>
  <si>
    <t xml:space="preserve">Monroe County                                </t>
  </si>
  <si>
    <t xml:space="preserve">Montgomery County                            </t>
  </si>
  <si>
    <t xml:space="preserve">Monticello Independent                       </t>
  </si>
  <si>
    <t xml:space="preserve">Morgan County                                </t>
  </si>
  <si>
    <t xml:space="preserve">Muhlenberg County                            </t>
  </si>
  <si>
    <t xml:space="preserve">Murray Independent                           </t>
  </si>
  <si>
    <t xml:space="preserve">Nelson County                                </t>
  </si>
  <si>
    <t xml:space="preserve">Newport Independent                          </t>
  </si>
  <si>
    <t xml:space="preserve">Nicholas County                              </t>
  </si>
  <si>
    <t xml:space="preserve">Ohio County                                  </t>
  </si>
  <si>
    <t xml:space="preserve">Oldham County                                </t>
  </si>
  <si>
    <t xml:space="preserve">Owen County                                  </t>
  </si>
  <si>
    <t xml:space="preserve">Owensboro Independent                        </t>
  </si>
  <si>
    <t xml:space="preserve">Owsley County                                </t>
  </si>
  <si>
    <t xml:space="preserve">Paducah Independent                          </t>
  </si>
  <si>
    <t xml:space="preserve">Paintsville Independent                      </t>
  </si>
  <si>
    <t xml:space="preserve">Paris Independent                            </t>
  </si>
  <si>
    <t xml:space="preserve">Pendleton County                             </t>
  </si>
  <si>
    <t xml:space="preserve">Perry County                                 </t>
  </si>
  <si>
    <t xml:space="preserve">Pike County                                  </t>
  </si>
  <si>
    <t xml:space="preserve">Pikeville Independent                        </t>
  </si>
  <si>
    <t xml:space="preserve">Pineville Independent                        </t>
  </si>
  <si>
    <t xml:space="preserve">Powell County                                </t>
  </si>
  <si>
    <t xml:space="preserve">Pulaski County                               </t>
  </si>
  <si>
    <t xml:space="preserve">Raceland-Worthington Independent             </t>
  </si>
  <si>
    <t xml:space="preserve">Robertson County                             </t>
  </si>
  <si>
    <t xml:space="preserve">Rockcastle County                            </t>
  </si>
  <si>
    <t xml:space="preserve">Rowan County                                 </t>
  </si>
  <si>
    <t xml:space="preserve">Russell County                               </t>
  </si>
  <si>
    <t xml:space="preserve">Russell Independent                          </t>
  </si>
  <si>
    <t xml:space="preserve">Russellville Independent                     </t>
  </si>
  <si>
    <t xml:space="preserve">Science Hill Independent                     </t>
  </si>
  <si>
    <t xml:space="preserve">Scott County                                 </t>
  </si>
  <si>
    <t xml:space="preserve">Shelby County                                </t>
  </si>
  <si>
    <t xml:space="preserve">Silver Grove Independent                     </t>
  </si>
  <si>
    <t xml:space="preserve">Simpson County                               </t>
  </si>
  <si>
    <t xml:space="preserve">Somerset Independent                         </t>
  </si>
  <si>
    <t xml:space="preserve">Southgate Independent                        </t>
  </si>
  <si>
    <t xml:space="preserve">Spencer County                               </t>
  </si>
  <si>
    <t xml:space="preserve">Taylor County                                </t>
  </si>
  <si>
    <t xml:space="preserve">Todd County                                  </t>
  </si>
  <si>
    <t xml:space="preserve">Trigg County                                 </t>
  </si>
  <si>
    <t xml:space="preserve">Trimble County                               </t>
  </si>
  <si>
    <t xml:space="preserve">Union County                                 </t>
  </si>
  <si>
    <t xml:space="preserve">Walton-Verona Independent                    </t>
  </si>
  <si>
    <t xml:space="preserve">Warren County                                </t>
  </si>
  <si>
    <t xml:space="preserve">Washington County                            </t>
  </si>
  <si>
    <t xml:space="preserve">Wayne County                                 </t>
  </si>
  <si>
    <t xml:space="preserve">Webster County                               </t>
  </si>
  <si>
    <t xml:space="preserve">West Point Independent                       </t>
  </si>
  <si>
    <t xml:space="preserve">Whitley County                               </t>
  </si>
  <si>
    <t xml:space="preserve">Williamsburg Independent                     </t>
  </si>
  <si>
    <t xml:space="preserve">Williamstown Independent                     </t>
  </si>
  <si>
    <t xml:space="preserve">Wolfe County                                 </t>
  </si>
  <si>
    <t xml:space="preserve">Woodford County                              </t>
  </si>
  <si>
    <t>Grand Total:</t>
  </si>
  <si>
    <t>Office of District Support Services</t>
  </si>
  <si>
    <t>Division of Financial Data Management</t>
  </si>
  <si>
    <t>Calculations &amp; Reporting Branch</t>
  </si>
  <si>
    <t>Note:  Fund Balances are restricted to Fund 1 (General Fund)</t>
  </si>
  <si>
    <t>Included only Balance Sheet Object Codes 8770, 8755, 8760, 8766, 8767, 8769</t>
  </si>
  <si>
    <t xml:space="preserve">All Funds Total Expenditures includes all expenditure object codes except 0280 </t>
  </si>
  <si>
    <t>All Funds Total Expenditures includes funds 1, 2, 310, 320, 330, 340, 350, 400 and 51</t>
  </si>
  <si>
    <t>Fund 51 Total Expenditures include all expenditure object codes except 0280</t>
  </si>
  <si>
    <t xml:space="preserve"> </t>
  </si>
  <si>
    <t>242</t>
  </si>
  <si>
    <t>496</t>
  </si>
  <si>
    <t>Harrodsburg Independent</t>
  </si>
  <si>
    <t>Providence Independent</t>
  </si>
  <si>
    <t>Date: November 10, 2009</t>
  </si>
  <si>
    <t>Source:  Districts 2005-06 Audited Annual Financial Reports</t>
  </si>
  <si>
    <t>Report Compiled by:  Carol Buell 11/10/09</t>
  </si>
  <si>
    <t>Verified by:  Karen Conway 11/10/09</t>
  </si>
  <si>
    <t>Fund Balance Report 2006 Audited</t>
  </si>
  <si>
    <t>Fund 51 Balance includes Balance Sheet Object Codes 8770, 8751, 8755, like 876% And Not Like '8762%' And Not Like '8764%' And Not Like '8768%'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</si>
</sst>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dd&quot;-&quot;mmm&quot;-&quot;yyyy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u/>
      <sz val="10"/>
      <color indexed="8"/>
      <name val="Times New Roman"/>
      <family val="1"/>
    </font>
    <font>
      <b/>
      <sz val="9.85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u/>
      <sz val="14"/>
      <color indexed="8"/>
      <name val="Times New Roman"/>
      <family val="1"/>
    </font>
    <font>
      <sz val="8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9" fontId="10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NumberFormat="1" applyFill="1" applyBorder="1" applyAlignment="1" applyProtection="1"/>
    <xf numFmtId="0" fontId="5" fillId="0" borderId="0" xfId="1" applyFont="1" applyBorder="1" applyAlignment="1">
      <alignment horizontal="center" wrapText="1"/>
    </xf>
    <xf numFmtId="164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 wrapText="1"/>
    </xf>
    <xf numFmtId="0" fontId="6" fillId="0" borderId="0" xfId="2" applyFont="1" applyFill="1" applyBorder="1" applyAlignment="1"/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6" fillId="0" borderId="0" xfId="3" applyFont="1" applyFill="1" applyBorder="1" applyAlignment="1">
      <alignment wrapText="1"/>
    </xf>
    <xf numFmtId="10" fontId="11" fillId="0" borderId="0" xfId="7" applyNumberFormat="1" applyFont="1" applyBorder="1"/>
    <xf numFmtId="0" fontId="11" fillId="0" borderId="0" xfId="0" applyFont="1" applyBorder="1"/>
    <xf numFmtId="0" fontId="7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5" fillId="0" borderId="0" xfId="1" applyNumberFormat="1" applyFont="1" applyFill="1" applyBorder="1" applyAlignment="1" applyProtection="1"/>
    <xf numFmtId="0" fontId="8" fillId="0" borderId="0" xfId="1" applyFont="1" applyBorder="1" applyAlignment="1"/>
    <xf numFmtId="41" fontId="6" fillId="0" borderId="0" xfId="1" applyNumberFormat="1" applyFont="1" applyFill="1" applyBorder="1" applyAlignment="1" applyProtection="1"/>
    <xf numFmtId="41" fontId="5" fillId="0" borderId="0" xfId="1" applyNumberFormat="1" applyFont="1" applyBorder="1" applyAlignment="1">
      <alignment horizontal="center" wrapText="1"/>
    </xf>
    <xf numFmtId="41" fontId="11" fillId="0" borderId="0" xfId="0" applyNumberFormat="1" applyFont="1" applyBorder="1"/>
    <xf numFmtId="41" fontId="3" fillId="0" borderId="0" xfId="1" applyNumberFormat="1" applyFont="1" applyBorder="1" applyAlignment="1">
      <alignment vertical="center"/>
    </xf>
    <xf numFmtId="41" fontId="3" fillId="0" borderId="0" xfId="1" applyNumberFormat="1" applyFont="1" applyBorder="1" applyAlignment="1">
      <alignment horizontal="left" vertical="center"/>
    </xf>
    <xf numFmtId="41" fontId="8" fillId="0" borderId="0" xfId="1" applyNumberFormat="1" applyFont="1" applyBorder="1" applyAlignment="1"/>
    <xf numFmtId="41" fontId="6" fillId="0" borderId="0" xfId="5" applyNumberFormat="1" applyFont="1" applyFill="1" applyBorder="1" applyAlignment="1">
      <alignment horizontal="right" wrapText="1"/>
    </xf>
    <xf numFmtId="0" fontId="6" fillId="0" borderId="0" xfId="3" quotePrefix="1" applyFont="1" applyFill="1" applyBorder="1" applyAlignment="1">
      <alignment wrapText="1"/>
    </xf>
    <xf numFmtId="3" fontId="6" fillId="0" borderId="0" xfId="4" applyNumberFormat="1" applyFont="1" applyFill="1" applyBorder="1" applyAlignment="1">
      <alignment wrapText="1"/>
    </xf>
    <xf numFmtId="3" fontId="11" fillId="0" borderId="0" xfId="0" applyNumberFormat="1" applyFont="1" applyBorder="1"/>
    <xf numFmtId="3" fontId="6" fillId="0" borderId="0" xfId="6" applyNumberFormat="1" applyFont="1" applyFill="1" applyBorder="1" applyAlignment="1">
      <alignment horizontal="right" wrapText="1"/>
    </xf>
    <xf numFmtId="3" fontId="6" fillId="0" borderId="0" xfId="5" applyNumberFormat="1" applyFont="1" applyFill="1" applyBorder="1" applyAlignment="1">
      <alignment horizontal="right" wrapText="1"/>
    </xf>
    <xf numFmtId="3" fontId="6" fillId="0" borderId="2" xfId="4" applyNumberFormat="1" applyFont="1" applyFill="1" applyBorder="1" applyAlignment="1">
      <alignment wrapText="1"/>
    </xf>
    <xf numFmtId="3" fontId="11" fillId="0" borderId="2" xfId="0" applyNumberFormat="1" applyFont="1" applyBorder="1"/>
    <xf numFmtId="3" fontId="6" fillId="0" borderId="2" xfId="6" applyNumberFormat="1" applyFont="1" applyFill="1" applyBorder="1" applyAlignment="1">
      <alignment horizontal="right" wrapText="1"/>
    </xf>
    <xf numFmtId="37" fontId="6" fillId="0" borderId="0" xfId="4" applyNumberFormat="1" applyFont="1" applyFill="1" applyBorder="1" applyAlignment="1">
      <alignment horizontal="right" wrapText="1"/>
    </xf>
  </cellXfs>
  <cellStyles count="8">
    <cellStyle name="Normal" xfId="0" builtinId="0"/>
    <cellStyle name="Normal 2" xfId="1"/>
    <cellStyle name="Normal_2006-2007 (2)" xfId="2"/>
    <cellStyle name="Normal_Sheet1" xfId="3"/>
    <cellStyle name="Normal_Sheet3" xfId="4"/>
    <cellStyle name="Normal_Sheet4" xfId="5"/>
    <cellStyle name="Normal_Sheet4_1" xfId="6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.1796875" defaultRowHeight="13" x14ac:dyDescent="0.3"/>
  <cols>
    <col min="1" max="1" width="4.81640625" style="11" customWidth="1"/>
    <col min="2" max="2" width="31.453125" style="11" customWidth="1"/>
    <col min="3" max="3" width="15" style="18" bestFit="1" customWidth="1"/>
    <col min="4" max="4" width="13.7265625" style="11" customWidth="1"/>
    <col min="5" max="5" width="15.1796875" style="18" bestFit="1" customWidth="1"/>
    <col min="6" max="6" width="14" style="18" bestFit="1" customWidth="1"/>
    <col min="7" max="7" width="13" style="11" bestFit="1" customWidth="1"/>
    <col min="8" max="8" width="9.26953125" style="11" bestFit="1" customWidth="1"/>
    <col min="9" max="16384" width="9.1796875" style="11"/>
  </cols>
  <sheetData>
    <row r="1" spans="1:8" s="4" customFormat="1" ht="17.5" x14ac:dyDescent="0.3">
      <c r="C1" s="16"/>
      <c r="D1" s="12" t="s">
        <v>375</v>
      </c>
      <c r="F1" s="16"/>
      <c r="G1" s="16"/>
    </row>
    <row r="2" spans="1:8" s="4" customFormat="1" x14ac:dyDescent="0.3">
      <c r="A2" s="7"/>
      <c r="B2" s="3"/>
      <c r="C2" s="19"/>
      <c r="D2" s="20" t="s">
        <v>174</v>
      </c>
      <c r="E2" s="8">
        <v>2006</v>
      </c>
      <c r="F2" s="16"/>
      <c r="G2" s="16"/>
    </row>
    <row r="3" spans="1:8" s="4" customFormat="1" x14ac:dyDescent="0.3">
      <c r="C3" s="16"/>
      <c r="D3" s="16"/>
      <c r="F3" s="16"/>
      <c r="G3" s="16"/>
    </row>
    <row r="4" spans="1:8" s="5" customFormat="1" ht="26" x14ac:dyDescent="0.3">
      <c r="A4" s="2" t="s">
        <v>175</v>
      </c>
      <c r="B4" s="2" t="s">
        <v>176</v>
      </c>
      <c r="C4" s="17" t="s">
        <v>177</v>
      </c>
      <c r="D4" s="17" t="s">
        <v>178</v>
      </c>
      <c r="E4" s="2" t="s">
        <v>179</v>
      </c>
      <c r="F4" s="17" t="s">
        <v>180</v>
      </c>
      <c r="G4" s="17" t="s">
        <v>181</v>
      </c>
      <c r="H4" s="2" t="s">
        <v>182</v>
      </c>
    </row>
    <row r="5" spans="1:8" x14ac:dyDescent="0.3">
      <c r="A5" s="9" t="s">
        <v>0</v>
      </c>
      <c r="B5" s="6" t="s">
        <v>183</v>
      </c>
      <c r="C5" s="24">
        <v>525900.25</v>
      </c>
      <c r="D5" s="31">
        <v>20347364.010000002</v>
      </c>
      <c r="E5" s="10">
        <f t="shared" ref="E5:E36" si="0">C5/D5</f>
        <v>2.5846112043876487E-2</v>
      </c>
      <c r="F5" s="25">
        <v>108490.14</v>
      </c>
      <c r="G5" s="26">
        <v>1147890.1299999999</v>
      </c>
      <c r="H5" s="10">
        <f>F5/G5</f>
        <v>9.4512651659440616E-2</v>
      </c>
    </row>
    <row r="6" spans="1:8" x14ac:dyDescent="0.3">
      <c r="A6" s="9" t="s">
        <v>1</v>
      </c>
      <c r="B6" s="6" t="s">
        <v>184</v>
      </c>
      <c r="C6" s="24">
        <v>3364659.59</v>
      </c>
      <c r="D6" s="31">
        <v>22240384.73</v>
      </c>
      <c r="E6" s="10">
        <f t="shared" si="0"/>
        <v>0.15128603353076975</v>
      </c>
      <c r="F6" s="25">
        <v>845686.98</v>
      </c>
      <c r="G6" s="26">
        <v>1440417.62</v>
      </c>
      <c r="H6" s="10">
        <f t="shared" ref="H6:H71" si="1">F6/G6</f>
        <v>0.58711235426292541</v>
      </c>
    </row>
    <row r="7" spans="1:8" x14ac:dyDescent="0.3">
      <c r="A7" s="9" t="s">
        <v>2</v>
      </c>
      <c r="B7" s="6" t="s">
        <v>185</v>
      </c>
      <c r="C7" s="24">
        <v>565704.02</v>
      </c>
      <c r="D7" s="31">
        <v>5635245.4299999997</v>
      </c>
      <c r="E7" s="10">
        <f t="shared" si="0"/>
        <v>0.10038675813273319</v>
      </c>
      <c r="F7" s="25">
        <v>10670.63</v>
      </c>
      <c r="G7" s="26">
        <v>193964.28</v>
      </c>
      <c r="H7" s="10">
        <f t="shared" si="1"/>
        <v>5.5013376689769883E-2</v>
      </c>
    </row>
    <row r="8" spans="1:8" x14ac:dyDescent="0.3">
      <c r="A8" s="9" t="s">
        <v>3</v>
      </c>
      <c r="B8" s="6" t="s">
        <v>186</v>
      </c>
      <c r="C8" s="24">
        <v>3807782.36</v>
      </c>
      <c r="D8" s="31">
        <v>25614034.890000001</v>
      </c>
      <c r="E8" s="10">
        <f t="shared" si="0"/>
        <v>0.14865999739410832</v>
      </c>
      <c r="F8" s="25">
        <v>234625.66</v>
      </c>
      <c r="G8" s="26">
        <v>1367008.99</v>
      </c>
      <c r="H8" s="10">
        <f t="shared" si="1"/>
        <v>0.1716343211466371</v>
      </c>
    </row>
    <row r="9" spans="1:8" x14ac:dyDescent="0.3">
      <c r="A9" s="9" t="s">
        <v>4</v>
      </c>
      <c r="B9" s="6" t="s">
        <v>187</v>
      </c>
      <c r="C9" s="24">
        <v>3088389.67</v>
      </c>
      <c r="D9" s="31">
        <v>23330832.57</v>
      </c>
      <c r="E9" s="10">
        <f t="shared" si="0"/>
        <v>0.13237374451742506</v>
      </c>
      <c r="F9" s="25">
        <v>343391.13</v>
      </c>
      <c r="G9" s="26">
        <v>1460253.29</v>
      </c>
      <c r="H9" s="10">
        <f t="shared" si="1"/>
        <v>0.2351586073125711</v>
      </c>
    </row>
    <row r="10" spans="1:8" x14ac:dyDescent="0.3">
      <c r="A10" s="9" t="s">
        <v>5</v>
      </c>
      <c r="B10" s="6" t="s">
        <v>188</v>
      </c>
      <c r="C10" s="24">
        <v>803845.7</v>
      </c>
      <c r="D10" s="31">
        <v>2421221.02</v>
      </c>
      <c r="E10" s="10">
        <f t="shared" si="0"/>
        <v>0.33200013272642082</v>
      </c>
      <c r="F10" s="25">
        <v>49031.3</v>
      </c>
      <c r="G10" s="26">
        <v>158573.79999999999</v>
      </c>
      <c r="H10" s="10">
        <f t="shared" si="1"/>
        <v>0.30920177229781975</v>
      </c>
    </row>
    <row r="11" spans="1:8" x14ac:dyDescent="0.3">
      <c r="A11" s="9" t="s">
        <v>6</v>
      </c>
      <c r="B11" s="6" t="s">
        <v>189</v>
      </c>
      <c r="C11" s="24">
        <v>3167940.52</v>
      </c>
      <c r="D11" s="31">
        <v>11475568.75</v>
      </c>
      <c r="E11" s="10">
        <f t="shared" si="0"/>
        <v>0.2760595652394135</v>
      </c>
      <c r="F11" s="25">
        <v>164483.71</v>
      </c>
      <c r="G11" s="26">
        <v>661487.18999999994</v>
      </c>
      <c r="H11" s="10">
        <f t="shared" si="1"/>
        <v>0.24865743809793203</v>
      </c>
    </row>
    <row r="12" spans="1:8" x14ac:dyDescent="0.3">
      <c r="A12" s="9" t="s">
        <v>7</v>
      </c>
      <c r="B12" s="6" t="s">
        <v>190</v>
      </c>
      <c r="C12" s="24">
        <v>227053.74</v>
      </c>
      <c r="D12" s="31">
        <v>4482786.03</v>
      </c>
      <c r="E12" s="10">
        <f t="shared" si="0"/>
        <v>5.0650139997870915E-2</v>
      </c>
      <c r="F12" s="25">
        <v>21029.06</v>
      </c>
      <c r="G12" s="26">
        <v>279188.09000000003</v>
      </c>
      <c r="H12" s="10">
        <f t="shared" si="1"/>
        <v>7.5322195871607558E-2</v>
      </c>
    </row>
    <row r="13" spans="1:8" x14ac:dyDescent="0.3">
      <c r="A13" s="9" t="s">
        <v>8</v>
      </c>
      <c r="B13" s="6" t="s">
        <v>191</v>
      </c>
      <c r="C13" s="24">
        <v>338060.31</v>
      </c>
      <c r="D13" s="31">
        <v>16570688.1</v>
      </c>
      <c r="E13" s="10">
        <f t="shared" si="0"/>
        <v>2.040110271582506E-2</v>
      </c>
      <c r="F13" s="25">
        <v>185917.82</v>
      </c>
      <c r="G13" s="26">
        <v>1049860.43</v>
      </c>
      <c r="H13" s="10">
        <f t="shared" si="1"/>
        <v>0.17708812970501234</v>
      </c>
    </row>
    <row r="14" spans="1:8" x14ac:dyDescent="0.3">
      <c r="A14" s="9" t="s">
        <v>9</v>
      </c>
      <c r="B14" s="6" t="s">
        <v>192</v>
      </c>
      <c r="C14" s="24">
        <v>855606.36</v>
      </c>
      <c r="D14" s="31">
        <v>32907188.949999999</v>
      </c>
      <c r="E14" s="10">
        <f t="shared" si="0"/>
        <v>2.6000590974210213E-2</v>
      </c>
      <c r="F14" s="25">
        <v>96401.4</v>
      </c>
      <c r="G14" s="26">
        <v>2390904.48</v>
      </c>
      <c r="H14" s="10">
        <f t="shared" si="1"/>
        <v>4.0320054944227635E-2</v>
      </c>
    </row>
    <row r="15" spans="1:8" x14ac:dyDescent="0.3">
      <c r="A15" s="9" t="s">
        <v>10</v>
      </c>
      <c r="B15" s="6" t="s">
        <v>193</v>
      </c>
      <c r="C15" s="24">
        <v>2604533.37</v>
      </c>
      <c r="D15" s="31">
        <v>13431769.039999999</v>
      </c>
      <c r="E15" s="10">
        <f t="shared" si="0"/>
        <v>0.19390843918203646</v>
      </c>
      <c r="F15" s="25">
        <v>116896.2</v>
      </c>
      <c r="G15" s="26">
        <v>902545.59</v>
      </c>
      <c r="H15" s="10">
        <f t="shared" si="1"/>
        <v>0.12951833269718818</v>
      </c>
    </row>
    <row r="16" spans="1:8" x14ac:dyDescent="0.3">
      <c r="A16" s="9" t="s">
        <v>11</v>
      </c>
      <c r="B16" s="6" t="s">
        <v>194</v>
      </c>
      <c r="C16" s="24">
        <v>1442714.23</v>
      </c>
      <c r="D16" s="31">
        <v>7234889.1500000004</v>
      </c>
      <c r="E16" s="10">
        <f t="shared" si="0"/>
        <v>0.19941068896681022</v>
      </c>
      <c r="F16" s="25">
        <v>6007.32</v>
      </c>
      <c r="G16" s="26">
        <v>275988.40999999997</v>
      </c>
      <c r="H16" s="10">
        <f t="shared" si="1"/>
        <v>2.1766566211965207E-2</v>
      </c>
    </row>
    <row r="17" spans="1:8" x14ac:dyDescent="0.3">
      <c r="A17" s="9" t="s">
        <v>12</v>
      </c>
      <c r="B17" s="6" t="s">
        <v>195</v>
      </c>
      <c r="C17" s="24">
        <v>1224066.3400000001</v>
      </c>
      <c r="D17" s="31">
        <v>25068280.609999999</v>
      </c>
      <c r="E17" s="10">
        <f t="shared" si="0"/>
        <v>4.8829289852121219E-2</v>
      </c>
      <c r="F17" s="25">
        <v>159021.88</v>
      </c>
      <c r="G17" s="26">
        <v>1757802.18</v>
      </c>
      <c r="H17" s="10">
        <f t="shared" si="1"/>
        <v>9.0466311743907388E-2</v>
      </c>
    </row>
    <row r="18" spans="1:8" x14ac:dyDescent="0.3">
      <c r="A18" s="9" t="s">
        <v>13</v>
      </c>
      <c r="B18" s="6" t="s">
        <v>196</v>
      </c>
      <c r="C18" s="24">
        <v>1122255.56</v>
      </c>
      <c r="D18" s="31">
        <v>5882427.1799999997</v>
      </c>
      <c r="E18" s="10">
        <f t="shared" si="0"/>
        <v>0.19078103742883903</v>
      </c>
      <c r="F18" s="25">
        <v>58067.1</v>
      </c>
      <c r="G18" s="26">
        <v>332871.95</v>
      </c>
      <c r="H18" s="10">
        <f t="shared" si="1"/>
        <v>0.17444275493924916</v>
      </c>
    </row>
    <row r="19" spans="1:8" x14ac:dyDescent="0.3">
      <c r="A19" s="9" t="s">
        <v>14</v>
      </c>
      <c r="B19" s="6" t="s">
        <v>197</v>
      </c>
      <c r="C19" s="24">
        <v>2126521.4</v>
      </c>
      <c r="D19" s="31">
        <v>8107356.1200000001</v>
      </c>
      <c r="E19" s="10">
        <f t="shared" si="0"/>
        <v>0.26229529929665896</v>
      </c>
      <c r="F19" s="25">
        <v>73135.94</v>
      </c>
      <c r="G19" s="26">
        <v>468749.36</v>
      </c>
      <c r="H19" s="10">
        <f t="shared" si="1"/>
        <v>0.15602355169082258</v>
      </c>
    </row>
    <row r="20" spans="1:8" x14ac:dyDescent="0.3">
      <c r="A20" s="9" t="s">
        <v>15</v>
      </c>
      <c r="B20" s="6" t="s">
        <v>198</v>
      </c>
      <c r="C20" s="24">
        <v>18315551.690000001</v>
      </c>
      <c r="D20" s="31">
        <v>119117520.51000001</v>
      </c>
      <c r="E20" s="10">
        <f t="shared" si="0"/>
        <v>0.15376035037987881</v>
      </c>
      <c r="F20" s="25">
        <v>1983591.17</v>
      </c>
      <c r="G20" s="26">
        <v>5684021.46</v>
      </c>
      <c r="H20" s="10">
        <f t="shared" si="1"/>
        <v>0.34897672078810199</v>
      </c>
    </row>
    <row r="21" spans="1:8" x14ac:dyDescent="0.3">
      <c r="A21" s="9" t="s">
        <v>16</v>
      </c>
      <c r="B21" s="6" t="s">
        <v>199</v>
      </c>
      <c r="C21" s="24">
        <v>2189848.27</v>
      </c>
      <c r="D21" s="31">
        <v>23930001.77</v>
      </c>
      <c r="E21" s="10">
        <f t="shared" si="0"/>
        <v>9.1510577017395692E-2</v>
      </c>
      <c r="F21" s="25">
        <v>114970.39</v>
      </c>
      <c r="G21" s="26">
        <v>1065257.3400000001</v>
      </c>
      <c r="H21" s="10">
        <f t="shared" si="1"/>
        <v>0.10792733894703789</v>
      </c>
    </row>
    <row r="22" spans="1:8" x14ac:dyDescent="0.3">
      <c r="A22" s="9" t="s">
        <v>17</v>
      </c>
      <c r="B22" s="6" t="s">
        <v>200</v>
      </c>
      <c r="C22" s="24">
        <v>2481505.7999999998</v>
      </c>
      <c r="D22" s="31">
        <v>28726664.18</v>
      </c>
      <c r="E22" s="10">
        <f t="shared" si="0"/>
        <v>8.6383360923878771E-2</v>
      </c>
      <c r="F22" s="25">
        <v>230491.61</v>
      </c>
      <c r="G22" s="26">
        <v>2013378</v>
      </c>
      <c r="H22" s="10">
        <f t="shared" si="1"/>
        <v>0.1144800479592009</v>
      </c>
    </row>
    <row r="23" spans="1:8" x14ac:dyDescent="0.3">
      <c r="A23" s="9" t="s">
        <v>18</v>
      </c>
      <c r="B23" s="6" t="s">
        <v>201</v>
      </c>
      <c r="C23" s="24">
        <v>1863292.41</v>
      </c>
      <c r="D23" s="31">
        <v>27862720.079999998</v>
      </c>
      <c r="E23" s="10">
        <f t="shared" si="0"/>
        <v>6.6874031130129352E-2</v>
      </c>
      <c r="F23" s="25">
        <v>143701.25</v>
      </c>
      <c r="G23" s="26">
        <v>1505469.81</v>
      </c>
      <c r="H23" s="10">
        <f t="shared" si="1"/>
        <v>9.5452761022155594E-2</v>
      </c>
    </row>
    <row r="24" spans="1:8" x14ac:dyDescent="0.3">
      <c r="A24" s="9" t="s">
        <v>19</v>
      </c>
      <c r="B24" s="6" t="s">
        <v>202</v>
      </c>
      <c r="C24" s="24">
        <v>2170255.94</v>
      </c>
      <c r="D24" s="31">
        <v>20689009.260000002</v>
      </c>
      <c r="E24" s="10">
        <f t="shared" si="0"/>
        <v>0.10489897861837004</v>
      </c>
      <c r="F24" s="25">
        <v>262829.25</v>
      </c>
      <c r="G24" s="26">
        <v>1054020.67</v>
      </c>
      <c r="H24" s="10">
        <f t="shared" si="1"/>
        <v>0.24935872462539091</v>
      </c>
    </row>
    <row r="25" spans="1:8" x14ac:dyDescent="0.3">
      <c r="A25" s="9" t="s">
        <v>20</v>
      </c>
      <c r="B25" s="6" t="s">
        <v>203</v>
      </c>
      <c r="C25" s="24">
        <v>1292962.6000000001</v>
      </c>
      <c r="D25" s="31">
        <v>8038169.8600000003</v>
      </c>
      <c r="E25" s="10">
        <f t="shared" si="0"/>
        <v>0.16085285861326648</v>
      </c>
      <c r="F25" s="25">
        <v>108934.47</v>
      </c>
      <c r="G25" s="26">
        <v>502668.99</v>
      </c>
      <c r="H25" s="10">
        <f t="shared" si="1"/>
        <v>0.21671213495783775</v>
      </c>
    </row>
    <row r="26" spans="1:8" x14ac:dyDescent="0.3">
      <c r="A26" s="9" t="s">
        <v>21</v>
      </c>
      <c r="B26" s="6" t="s">
        <v>204</v>
      </c>
      <c r="C26" s="24">
        <v>1977566.78</v>
      </c>
      <c r="D26" s="31">
        <v>19244045.120000001</v>
      </c>
      <c r="E26" s="10">
        <f t="shared" si="0"/>
        <v>0.1027625308332264</v>
      </c>
      <c r="F26" s="25">
        <v>137560.63</v>
      </c>
      <c r="G26" s="26">
        <v>1352446.73</v>
      </c>
      <c r="H26" s="10">
        <f t="shared" si="1"/>
        <v>0.10171242012615167</v>
      </c>
    </row>
    <row r="27" spans="1:8" x14ac:dyDescent="0.3">
      <c r="A27" s="9" t="s">
        <v>22</v>
      </c>
      <c r="B27" s="6" t="s">
        <v>205</v>
      </c>
      <c r="C27" s="24">
        <v>5284554.34</v>
      </c>
      <c r="D27" s="31">
        <v>20155776.420000002</v>
      </c>
      <c r="E27" s="10">
        <f t="shared" si="0"/>
        <v>0.26218560029055926</v>
      </c>
      <c r="F27" s="25">
        <v>365547.18</v>
      </c>
      <c r="G27" s="26">
        <v>1590560.16</v>
      </c>
      <c r="H27" s="10">
        <f t="shared" si="1"/>
        <v>0.2298229197441988</v>
      </c>
    </row>
    <row r="28" spans="1:8" x14ac:dyDescent="0.3">
      <c r="A28" s="9" t="s">
        <v>23</v>
      </c>
      <c r="B28" s="6" t="s">
        <v>206</v>
      </c>
      <c r="C28" s="24">
        <v>8597822.7400000002</v>
      </c>
      <c r="D28" s="31">
        <v>91968369.390000001</v>
      </c>
      <c r="E28" s="10">
        <f t="shared" si="0"/>
        <v>9.3486736766422079E-2</v>
      </c>
      <c r="F28" s="25">
        <v>850770.1</v>
      </c>
      <c r="G28" s="26">
        <v>4420656.75</v>
      </c>
      <c r="H28" s="10">
        <f t="shared" si="1"/>
        <v>0.19245332721207092</v>
      </c>
    </row>
    <row r="29" spans="1:8" x14ac:dyDescent="0.3">
      <c r="A29" s="9" t="s">
        <v>24</v>
      </c>
      <c r="B29" s="6" t="s">
        <v>207</v>
      </c>
      <c r="C29" s="24">
        <v>676646.16</v>
      </c>
      <c r="D29" s="31">
        <v>2907355.89</v>
      </c>
      <c r="E29" s="10">
        <f t="shared" si="0"/>
        <v>0.23273592418711422</v>
      </c>
      <c r="F29" s="25">
        <v>32161.49</v>
      </c>
      <c r="G29" s="26">
        <v>186138.14</v>
      </c>
      <c r="H29" s="10">
        <f t="shared" si="1"/>
        <v>0.17278291273352145</v>
      </c>
    </row>
    <row r="30" spans="1:8" x14ac:dyDescent="0.3">
      <c r="A30" s="9" t="s">
        <v>25</v>
      </c>
      <c r="B30" s="6" t="s">
        <v>208</v>
      </c>
      <c r="C30" s="24">
        <v>1843755.17</v>
      </c>
      <c r="D30" s="31">
        <v>15982954.970000001</v>
      </c>
      <c r="E30" s="10">
        <f t="shared" si="0"/>
        <v>0.11535759022413111</v>
      </c>
      <c r="F30" s="25">
        <v>287157.2</v>
      </c>
      <c r="G30" s="26">
        <v>952085.14</v>
      </c>
      <c r="H30" s="10">
        <f t="shared" si="1"/>
        <v>0.30160874057965026</v>
      </c>
    </row>
    <row r="31" spans="1:8" x14ac:dyDescent="0.3">
      <c r="A31" s="9" t="s">
        <v>26</v>
      </c>
      <c r="B31" s="6" t="s">
        <v>209</v>
      </c>
      <c r="C31" s="24">
        <v>3602182.74</v>
      </c>
      <c r="D31" s="31">
        <v>14255663.27</v>
      </c>
      <c r="E31" s="10">
        <f t="shared" si="0"/>
        <v>0.25268433125665435</v>
      </c>
      <c r="F31" s="25">
        <v>304145.48</v>
      </c>
      <c r="G31" s="26">
        <v>852768.21</v>
      </c>
      <c r="H31" s="10">
        <f t="shared" si="1"/>
        <v>0.35665668165561659</v>
      </c>
    </row>
    <row r="32" spans="1:8" x14ac:dyDescent="0.3">
      <c r="A32" s="9" t="s">
        <v>27</v>
      </c>
      <c r="B32" s="6" t="s">
        <v>210</v>
      </c>
      <c r="C32" s="24">
        <v>4182471.12</v>
      </c>
      <c r="D32" s="31">
        <v>21565155.370000001</v>
      </c>
      <c r="E32" s="10">
        <f t="shared" si="0"/>
        <v>0.19394579117284608</v>
      </c>
      <c r="F32" s="25">
        <v>509016.22</v>
      </c>
      <c r="G32" s="26">
        <v>1515002.58</v>
      </c>
      <c r="H32" s="10">
        <f t="shared" si="1"/>
        <v>0.33598373146004806</v>
      </c>
    </row>
    <row r="33" spans="1:8" x14ac:dyDescent="0.3">
      <c r="A33" s="9" t="s">
        <v>28</v>
      </c>
      <c r="B33" s="6" t="s">
        <v>211</v>
      </c>
      <c r="C33" s="24">
        <v>2232060.88</v>
      </c>
      <c r="D33" s="31">
        <v>39017041.240000002</v>
      </c>
      <c r="E33" s="10">
        <f t="shared" si="0"/>
        <v>5.72073332334515E-2</v>
      </c>
      <c r="F33" s="25">
        <v>216024.25</v>
      </c>
      <c r="G33" s="26">
        <v>1732102.38</v>
      </c>
      <c r="H33" s="10">
        <f t="shared" si="1"/>
        <v>0.12471794536764046</v>
      </c>
    </row>
    <row r="34" spans="1:8" x14ac:dyDescent="0.3">
      <c r="A34" s="9" t="s">
        <v>29</v>
      </c>
      <c r="B34" s="6" t="s">
        <v>212</v>
      </c>
      <c r="C34" s="24">
        <v>316315.82</v>
      </c>
      <c r="D34" s="31">
        <v>10616971.66</v>
      </c>
      <c r="E34" s="10">
        <f t="shared" si="0"/>
        <v>2.9793412861007864E-2</v>
      </c>
      <c r="F34" s="25">
        <v>19189.97</v>
      </c>
      <c r="G34" s="26">
        <v>638494.89</v>
      </c>
      <c r="H34" s="10">
        <f t="shared" si="1"/>
        <v>3.0055009524038636E-2</v>
      </c>
    </row>
    <row r="35" spans="1:8" x14ac:dyDescent="0.3">
      <c r="A35" s="9" t="s">
        <v>30</v>
      </c>
      <c r="B35" s="6" t="s">
        <v>213</v>
      </c>
      <c r="C35" s="24">
        <v>485602.59</v>
      </c>
      <c r="D35" s="31">
        <v>5971070.8799999999</v>
      </c>
      <c r="E35" s="10">
        <f t="shared" si="0"/>
        <v>8.1325879353822045E-2</v>
      </c>
      <c r="F35" s="25">
        <v>198130.96</v>
      </c>
      <c r="G35" s="26">
        <v>407238.78</v>
      </c>
      <c r="H35" s="10">
        <f t="shared" si="1"/>
        <v>0.48652282083744575</v>
      </c>
    </row>
    <row r="36" spans="1:8" x14ac:dyDescent="0.3">
      <c r="A36" s="9" t="s">
        <v>31</v>
      </c>
      <c r="B36" s="6" t="s">
        <v>214</v>
      </c>
      <c r="C36" s="24">
        <v>5707748.3700000001</v>
      </c>
      <c r="D36" s="31">
        <v>15293940.710000001</v>
      </c>
      <c r="E36" s="10">
        <f t="shared" si="0"/>
        <v>0.37320324945865441</v>
      </c>
      <c r="F36" s="25">
        <v>60623.01</v>
      </c>
      <c r="G36" s="26">
        <v>909493.66</v>
      </c>
      <c r="H36" s="10">
        <f t="shared" si="1"/>
        <v>6.6655780756074756E-2</v>
      </c>
    </row>
    <row r="37" spans="1:8" x14ac:dyDescent="0.3">
      <c r="A37" s="9" t="s">
        <v>32</v>
      </c>
      <c r="B37" s="6" t="s">
        <v>215</v>
      </c>
      <c r="C37" s="24">
        <v>1696450.36</v>
      </c>
      <c r="D37" s="31">
        <v>34929566.93</v>
      </c>
      <c r="E37" s="10">
        <f t="shared" ref="E37:E68" si="2">C37/D37</f>
        <v>4.8567746728716749E-2</v>
      </c>
      <c r="F37" s="25">
        <v>484176.46</v>
      </c>
      <c r="G37" s="26">
        <v>2213444.16</v>
      </c>
      <c r="H37" s="10">
        <f t="shared" si="1"/>
        <v>0.21874347171242847</v>
      </c>
    </row>
    <row r="38" spans="1:8" x14ac:dyDescent="0.3">
      <c r="A38" s="9" t="s">
        <v>33</v>
      </c>
      <c r="B38" s="6" t="s">
        <v>216</v>
      </c>
      <c r="C38" s="24">
        <v>2833043.29</v>
      </c>
      <c r="D38" s="31">
        <v>17858153.760000002</v>
      </c>
      <c r="E38" s="10">
        <f t="shared" si="2"/>
        <v>0.15864144345904657</v>
      </c>
      <c r="F38" s="25">
        <v>343558.32</v>
      </c>
      <c r="G38" s="26">
        <v>1180563.67</v>
      </c>
      <c r="H38" s="10">
        <f t="shared" si="1"/>
        <v>0.29101210610690742</v>
      </c>
    </row>
    <row r="39" spans="1:8" x14ac:dyDescent="0.3">
      <c r="A39" s="9" t="s">
        <v>34</v>
      </c>
      <c r="B39" s="6" t="s">
        <v>217</v>
      </c>
      <c r="C39" s="24">
        <v>2110904.66</v>
      </c>
      <c r="D39" s="31">
        <v>5970408.75</v>
      </c>
      <c r="E39" s="10">
        <f t="shared" si="2"/>
        <v>0.35356116279308347</v>
      </c>
      <c r="F39" s="25">
        <v>41894.29</v>
      </c>
      <c r="G39" s="26">
        <v>477412.31</v>
      </c>
      <c r="H39" s="10">
        <f t="shared" si="1"/>
        <v>8.7752848266522493E-2</v>
      </c>
    </row>
    <row r="40" spans="1:8" x14ac:dyDescent="0.3">
      <c r="A40" s="9" t="s">
        <v>35</v>
      </c>
      <c r="B40" s="6" t="s">
        <v>218</v>
      </c>
      <c r="C40" s="24">
        <v>9686383.3000000007</v>
      </c>
      <c r="D40" s="31">
        <v>65020168.850000001</v>
      </c>
      <c r="E40" s="10">
        <f t="shared" si="2"/>
        <v>0.1489750560683141</v>
      </c>
      <c r="F40" s="25">
        <v>1529126.47</v>
      </c>
      <c r="G40" s="26">
        <v>3954643.08</v>
      </c>
      <c r="H40" s="10">
        <f t="shared" si="1"/>
        <v>0.38666611349411589</v>
      </c>
    </row>
    <row r="41" spans="1:8" x14ac:dyDescent="0.3">
      <c r="A41" s="9" t="s">
        <v>36</v>
      </c>
      <c r="B41" s="6" t="s">
        <v>219</v>
      </c>
      <c r="C41" s="24">
        <v>200526.79</v>
      </c>
      <c r="D41" s="31">
        <v>36430001.829999998</v>
      </c>
      <c r="E41" s="10">
        <f t="shared" si="2"/>
        <v>5.5044408434497191E-3</v>
      </c>
      <c r="F41" s="25">
        <v>548264.71</v>
      </c>
      <c r="G41" s="26">
        <v>2582563.04</v>
      </c>
      <c r="H41" s="10">
        <f t="shared" si="1"/>
        <v>0.21229480229841746</v>
      </c>
    </row>
    <row r="42" spans="1:8" x14ac:dyDescent="0.3">
      <c r="A42" s="9" t="s">
        <v>37</v>
      </c>
      <c r="B42" s="6" t="s">
        <v>220</v>
      </c>
      <c r="C42" s="24">
        <v>808432.54</v>
      </c>
      <c r="D42" s="31">
        <v>32022220.510000002</v>
      </c>
      <c r="E42" s="10">
        <f t="shared" si="2"/>
        <v>2.5245986290911342E-2</v>
      </c>
      <c r="F42" s="25">
        <v>9475.65</v>
      </c>
      <c r="G42" s="26">
        <v>1978379.3</v>
      </c>
      <c r="H42" s="10">
        <f t="shared" si="1"/>
        <v>4.7896022769748949E-3</v>
      </c>
    </row>
    <row r="43" spans="1:8" x14ac:dyDescent="0.3">
      <c r="A43" s="9" t="s">
        <v>38</v>
      </c>
      <c r="B43" s="6" t="s">
        <v>221</v>
      </c>
      <c r="C43" s="24">
        <v>2267603.7599999998</v>
      </c>
      <c r="D43" s="31">
        <v>14154725.58</v>
      </c>
      <c r="E43" s="10">
        <f t="shared" si="2"/>
        <v>0.16020118137818393</v>
      </c>
      <c r="F43" s="25">
        <v>130914.16</v>
      </c>
      <c r="G43" s="26">
        <v>1067846.68</v>
      </c>
      <c r="H43" s="10">
        <f t="shared" si="1"/>
        <v>0.12259640119871891</v>
      </c>
    </row>
    <row r="44" spans="1:8" x14ac:dyDescent="0.3">
      <c r="A44" s="9" t="s">
        <v>39</v>
      </c>
      <c r="B44" s="6" t="s">
        <v>222</v>
      </c>
      <c r="C44" s="24">
        <v>102624.21</v>
      </c>
      <c r="D44" s="31">
        <v>2878467.48</v>
      </c>
      <c r="E44" s="10">
        <f t="shared" si="2"/>
        <v>3.5652377771521672E-2</v>
      </c>
      <c r="F44" s="25">
        <v>0</v>
      </c>
      <c r="G44" s="26">
        <v>192404.52</v>
      </c>
      <c r="H44" s="10">
        <f t="shared" si="1"/>
        <v>0</v>
      </c>
    </row>
    <row r="45" spans="1:8" x14ac:dyDescent="0.3">
      <c r="A45" s="9" t="s">
        <v>40</v>
      </c>
      <c r="B45" s="6" t="s">
        <v>223</v>
      </c>
      <c r="C45" s="24">
        <v>1082752.19</v>
      </c>
      <c r="D45" s="31">
        <v>16188908.73</v>
      </c>
      <c r="E45" s="10">
        <f t="shared" si="2"/>
        <v>6.6882345688534864E-2</v>
      </c>
      <c r="F45" s="25">
        <v>149439.01999999999</v>
      </c>
      <c r="G45" s="26">
        <v>1180360.03</v>
      </c>
      <c r="H45" s="10">
        <f t="shared" si="1"/>
        <v>0.1266046089344452</v>
      </c>
    </row>
    <row r="46" spans="1:8" x14ac:dyDescent="0.3">
      <c r="A46" s="9" t="s">
        <v>41</v>
      </c>
      <c r="B46" s="6" t="s">
        <v>224</v>
      </c>
      <c r="C46" s="24">
        <v>1576747.46</v>
      </c>
      <c r="D46" s="31">
        <v>45291088.439999998</v>
      </c>
      <c r="E46" s="10">
        <f t="shared" si="2"/>
        <v>3.4813635845577395E-2</v>
      </c>
      <c r="F46" s="25">
        <v>0</v>
      </c>
      <c r="G46" s="26">
        <v>2061499.27</v>
      </c>
      <c r="H46" s="10">
        <f t="shared" si="1"/>
        <v>0</v>
      </c>
    </row>
    <row r="47" spans="1:8" x14ac:dyDescent="0.3">
      <c r="A47" s="9" t="s">
        <v>42</v>
      </c>
      <c r="B47" s="6" t="s">
        <v>225</v>
      </c>
      <c r="C47" s="24">
        <v>1205561.0900000001</v>
      </c>
      <c r="D47" s="31">
        <v>9713168.3699999992</v>
      </c>
      <c r="E47" s="10">
        <f t="shared" si="2"/>
        <v>0.1241161528429266</v>
      </c>
      <c r="F47" s="25">
        <v>212033.91</v>
      </c>
      <c r="G47" s="26">
        <v>565507.21</v>
      </c>
      <c r="H47" s="10">
        <f t="shared" si="1"/>
        <v>0.37494466250925435</v>
      </c>
    </row>
    <row r="48" spans="1:8" x14ac:dyDescent="0.3">
      <c r="A48" s="9" t="s">
        <v>43</v>
      </c>
      <c r="B48" s="6" t="s">
        <v>226</v>
      </c>
      <c r="C48" s="24">
        <v>449547.47</v>
      </c>
      <c r="D48" s="31">
        <v>8936267.9700000007</v>
      </c>
      <c r="E48" s="10">
        <f t="shared" si="2"/>
        <v>5.0305952273273197E-2</v>
      </c>
      <c r="F48" s="25">
        <v>127460.81</v>
      </c>
      <c r="G48" s="26">
        <v>562093.1</v>
      </c>
      <c r="H48" s="10">
        <f t="shared" si="1"/>
        <v>0.22676102944512216</v>
      </c>
    </row>
    <row r="49" spans="1:8" x14ac:dyDescent="0.3">
      <c r="A49" s="9" t="s">
        <v>44</v>
      </c>
      <c r="B49" s="6" t="s">
        <v>227</v>
      </c>
      <c r="C49" s="24">
        <v>2367073.4900000002</v>
      </c>
      <c r="D49" s="31">
        <v>16188851.51</v>
      </c>
      <c r="E49" s="10">
        <f t="shared" si="2"/>
        <v>0.14621627040916629</v>
      </c>
      <c r="F49" s="25">
        <v>153969.03</v>
      </c>
      <c r="G49" s="26">
        <v>923238.83</v>
      </c>
      <c r="H49" s="10">
        <f t="shared" si="1"/>
        <v>0.16677053108782264</v>
      </c>
    </row>
    <row r="50" spans="1:8" x14ac:dyDescent="0.3">
      <c r="A50" s="9" t="s">
        <v>45</v>
      </c>
      <c r="B50" s="6" t="s">
        <v>228</v>
      </c>
      <c r="C50" s="24">
        <v>5125479.67</v>
      </c>
      <c r="D50" s="31">
        <v>80710315.260000005</v>
      </c>
      <c r="E50" s="10">
        <f t="shared" si="2"/>
        <v>6.3504641922024374E-2</v>
      </c>
      <c r="F50" s="25">
        <v>1710638.79</v>
      </c>
      <c r="G50" s="26">
        <v>5451865.8600000003</v>
      </c>
      <c r="H50" s="10">
        <f t="shared" si="1"/>
        <v>0.31377125445269116</v>
      </c>
    </row>
    <row r="51" spans="1:8" x14ac:dyDescent="0.3">
      <c r="A51" s="9" t="s">
        <v>46</v>
      </c>
      <c r="B51" s="6" t="s">
        <v>229</v>
      </c>
      <c r="C51" s="24">
        <v>882478.44</v>
      </c>
      <c r="D51" s="31">
        <v>4926260.46</v>
      </c>
      <c r="E51" s="10">
        <f t="shared" si="2"/>
        <v>0.17913759273702715</v>
      </c>
      <c r="F51" s="25">
        <v>123263.78</v>
      </c>
      <c r="G51" s="26">
        <v>358843.92</v>
      </c>
      <c r="H51" s="10">
        <f t="shared" si="1"/>
        <v>0.34350248988473875</v>
      </c>
    </row>
    <row r="52" spans="1:8" x14ac:dyDescent="0.3">
      <c r="A52" s="9" t="s">
        <v>47</v>
      </c>
      <c r="B52" s="6" t="s">
        <v>230</v>
      </c>
      <c r="C52" s="24">
        <v>322428.19</v>
      </c>
      <c r="D52" s="31">
        <v>8207078.5899999999</v>
      </c>
      <c r="E52" s="10">
        <f t="shared" si="2"/>
        <v>3.9286597108119076E-2</v>
      </c>
      <c r="F52" s="25">
        <v>0</v>
      </c>
      <c r="G52" s="26">
        <v>466154.31</v>
      </c>
      <c r="H52" s="10">
        <f t="shared" si="1"/>
        <v>0</v>
      </c>
    </row>
    <row r="53" spans="1:8" x14ac:dyDescent="0.3">
      <c r="A53" s="9" t="s">
        <v>48</v>
      </c>
      <c r="B53" s="6" t="s">
        <v>231</v>
      </c>
      <c r="C53" s="24">
        <v>623817.12</v>
      </c>
      <c r="D53" s="31">
        <v>3440189.3</v>
      </c>
      <c r="E53" s="10">
        <f t="shared" si="2"/>
        <v>0.18133220750381382</v>
      </c>
      <c r="F53" s="25">
        <v>96842.78</v>
      </c>
      <c r="G53" s="26">
        <v>257163.42</v>
      </c>
      <c r="H53" s="10">
        <f t="shared" si="1"/>
        <v>0.37658069720802434</v>
      </c>
    </row>
    <row r="54" spans="1:8" x14ac:dyDescent="0.3">
      <c r="A54" s="9" t="s">
        <v>49</v>
      </c>
      <c r="B54" s="6" t="s">
        <v>232</v>
      </c>
      <c r="C54" s="24">
        <v>1170380</v>
      </c>
      <c r="D54" s="31">
        <v>15232301.640000001</v>
      </c>
      <c r="E54" s="10">
        <f t="shared" si="2"/>
        <v>7.6835400693916409E-2</v>
      </c>
      <c r="F54" s="25">
        <v>127278.17</v>
      </c>
      <c r="G54" s="26">
        <v>1039916.54</v>
      </c>
      <c r="H54" s="10">
        <f t="shared" si="1"/>
        <v>0.12239267778162274</v>
      </c>
    </row>
    <row r="55" spans="1:8" x14ac:dyDescent="0.3">
      <c r="A55" s="9" t="s">
        <v>50</v>
      </c>
      <c r="B55" s="6" t="s">
        <v>233</v>
      </c>
      <c r="C55" s="24">
        <v>3255465.45</v>
      </c>
      <c r="D55" s="31">
        <v>15460937.27</v>
      </c>
      <c r="E55" s="10">
        <f t="shared" si="2"/>
        <v>0.21056067902926046</v>
      </c>
      <c r="F55" s="25">
        <v>381659.99</v>
      </c>
      <c r="G55" s="26">
        <v>872626.69</v>
      </c>
      <c r="H55" s="10">
        <f t="shared" si="1"/>
        <v>0.43736914579131198</v>
      </c>
    </row>
    <row r="56" spans="1:8" x14ac:dyDescent="0.3">
      <c r="A56" s="9" t="s">
        <v>51</v>
      </c>
      <c r="B56" s="6" t="s">
        <v>234</v>
      </c>
      <c r="C56" s="24">
        <v>666349.15</v>
      </c>
      <c r="D56" s="31">
        <v>9239256.1799999997</v>
      </c>
      <c r="E56" s="10">
        <f t="shared" si="2"/>
        <v>7.2121514656388719E-2</v>
      </c>
      <c r="F56" s="25">
        <v>213684.2</v>
      </c>
      <c r="G56" s="26">
        <v>612748.37</v>
      </c>
      <c r="H56" s="10">
        <f t="shared" si="1"/>
        <v>0.34873075223358002</v>
      </c>
    </row>
    <row r="57" spans="1:8" x14ac:dyDescent="0.3">
      <c r="A57" s="9" t="s">
        <v>52</v>
      </c>
      <c r="B57" s="6" t="s">
        <v>235</v>
      </c>
      <c r="C57" s="24">
        <v>506537.22</v>
      </c>
      <c r="D57" s="31">
        <v>4327727.57</v>
      </c>
      <c r="E57" s="10">
        <f t="shared" si="2"/>
        <v>0.11704461794483979</v>
      </c>
      <c r="F57" s="25">
        <v>57549.02</v>
      </c>
      <c r="G57" s="26">
        <v>288488.84000000003</v>
      </c>
      <c r="H57" s="10">
        <f t="shared" si="1"/>
        <v>0.19948438906683527</v>
      </c>
    </row>
    <row r="58" spans="1:8" x14ac:dyDescent="0.3">
      <c r="A58" s="9" t="s">
        <v>53</v>
      </c>
      <c r="B58" s="6" t="s">
        <v>236</v>
      </c>
      <c r="C58" s="24">
        <v>1288282.1399999999</v>
      </c>
      <c r="D58" s="31">
        <v>16082978.880000001</v>
      </c>
      <c r="E58" s="10">
        <f t="shared" si="2"/>
        <v>8.0102209274305766E-2</v>
      </c>
      <c r="F58" s="25">
        <v>30439.599999999999</v>
      </c>
      <c r="G58" s="26">
        <v>843234.14</v>
      </c>
      <c r="H58" s="10">
        <f t="shared" si="1"/>
        <v>3.6098633293002107E-2</v>
      </c>
    </row>
    <row r="59" spans="1:8" x14ac:dyDescent="0.3">
      <c r="A59" s="9" t="s">
        <v>54</v>
      </c>
      <c r="B59" s="6" t="s">
        <v>237</v>
      </c>
      <c r="C59" s="24">
        <v>1290856.1299999999</v>
      </c>
      <c r="D59" s="31">
        <v>17779491.23</v>
      </c>
      <c r="E59" s="10">
        <f t="shared" si="2"/>
        <v>7.2603659649264324E-2</v>
      </c>
      <c r="F59" s="25">
        <v>431334.58</v>
      </c>
      <c r="G59" s="26">
        <v>1127512.6000000001</v>
      </c>
      <c r="H59" s="10">
        <f t="shared" si="1"/>
        <v>0.38255411070350787</v>
      </c>
    </row>
    <row r="60" spans="1:8" x14ac:dyDescent="0.3">
      <c r="A60" s="9" t="s">
        <v>55</v>
      </c>
      <c r="B60" s="6" t="s">
        <v>238</v>
      </c>
      <c r="C60" s="24">
        <v>406199.6</v>
      </c>
      <c r="D60" s="31">
        <v>5434523.1500000004</v>
      </c>
      <c r="E60" s="10">
        <f t="shared" si="2"/>
        <v>7.4744294722527763E-2</v>
      </c>
      <c r="F60" s="25">
        <v>91501.41</v>
      </c>
      <c r="G60" s="26">
        <v>336793.27</v>
      </c>
      <c r="H60" s="10">
        <f t="shared" si="1"/>
        <v>0.27168419962786072</v>
      </c>
    </row>
    <row r="61" spans="1:8" x14ac:dyDescent="0.3">
      <c r="A61" s="9" t="s">
        <v>56</v>
      </c>
      <c r="B61" s="6" t="s">
        <v>239</v>
      </c>
      <c r="C61" s="24">
        <v>40940437.869999997</v>
      </c>
      <c r="D61" s="31">
        <v>272681843.08999997</v>
      </c>
      <c r="E61" s="10">
        <f t="shared" si="2"/>
        <v>0.15013994846913004</v>
      </c>
      <c r="F61" s="25">
        <v>3410597.97</v>
      </c>
      <c r="G61" s="26">
        <v>12666997.17</v>
      </c>
      <c r="H61" s="10">
        <f t="shared" si="1"/>
        <v>0.26925070908498516</v>
      </c>
    </row>
    <row r="62" spans="1:8" x14ac:dyDescent="0.3">
      <c r="A62" s="9" t="s">
        <v>57</v>
      </c>
      <c r="B62" s="6" t="s">
        <v>240</v>
      </c>
      <c r="C62" s="24">
        <v>2892075.72</v>
      </c>
      <c r="D62" s="31">
        <v>17642617.84</v>
      </c>
      <c r="E62" s="10">
        <f t="shared" si="2"/>
        <v>0.16392554360288747</v>
      </c>
      <c r="F62" s="25">
        <v>224034</v>
      </c>
      <c r="G62" s="26">
        <v>1127591.3600000001</v>
      </c>
      <c r="H62" s="10">
        <f t="shared" si="1"/>
        <v>0.19868367916547355</v>
      </c>
    </row>
    <row r="63" spans="1:8" x14ac:dyDescent="0.3">
      <c r="A63" s="9" t="s">
        <v>58</v>
      </c>
      <c r="B63" s="6" t="s">
        <v>241</v>
      </c>
      <c r="C63" s="24">
        <v>5086059.0599999996</v>
      </c>
      <c r="D63" s="31">
        <v>52579225.130000003</v>
      </c>
      <c r="E63" s="10">
        <f t="shared" si="2"/>
        <v>9.6731342986225544E-2</v>
      </c>
      <c r="F63" s="25">
        <v>210816.67</v>
      </c>
      <c r="G63" s="26">
        <v>3443391.93</v>
      </c>
      <c r="H63" s="10">
        <f t="shared" si="1"/>
        <v>6.1223547677885161E-2</v>
      </c>
    </row>
    <row r="64" spans="1:8" x14ac:dyDescent="0.3">
      <c r="A64" s="9" t="s">
        <v>59</v>
      </c>
      <c r="B64" s="6" t="s">
        <v>242</v>
      </c>
      <c r="C64" s="24">
        <v>686601.39</v>
      </c>
      <c r="D64" s="31">
        <v>17117023.559999999</v>
      </c>
      <c r="E64" s="10">
        <f t="shared" si="2"/>
        <v>4.0112195183541602E-2</v>
      </c>
      <c r="F64" s="25">
        <v>146180.46</v>
      </c>
      <c r="G64" s="26">
        <v>765426.14</v>
      </c>
      <c r="H64" s="10">
        <f t="shared" si="1"/>
        <v>0.19097918448408358</v>
      </c>
    </row>
    <row r="65" spans="1:8" x14ac:dyDescent="0.3">
      <c r="A65" s="9" t="s">
        <v>60</v>
      </c>
      <c r="B65" s="6" t="s">
        <v>243</v>
      </c>
      <c r="C65" s="24">
        <v>-98017.86</v>
      </c>
      <c r="D65" s="31">
        <v>7996875.2999999998</v>
      </c>
      <c r="E65" s="10">
        <f t="shared" si="2"/>
        <v>-1.2257019938775336E-2</v>
      </c>
      <c r="F65" s="25">
        <v>20348.25</v>
      </c>
      <c r="G65" s="26">
        <v>236513.65</v>
      </c>
      <c r="H65" s="10">
        <f t="shared" si="1"/>
        <v>8.6034146443556225E-2</v>
      </c>
    </row>
    <row r="66" spans="1:8" x14ac:dyDescent="0.3">
      <c r="A66" s="9" t="s">
        <v>61</v>
      </c>
      <c r="B66" s="6" t="s">
        <v>244</v>
      </c>
      <c r="C66" s="24">
        <v>2679472.3199999998</v>
      </c>
      <c r="D66" s="31">
        <v>41730536.530000001</v>
      </c>
      <c r="E66" s="10">
        <f t="shared" si="2"/>
        <v>6.4208911334598648E-2</v>
      </c>
      <c r="F66" s="25">
        <v>192224.34</v>
      </c>
      <c r="G66" s="26">
        <v>2216663.6800000002</v>
      </c>
      <c r="H66" s="10">
        <f t="shared" si="1"/>
        <v>8.6717864209332821E-2</v>
      </c>
    </row>
    <row r="67" spans="1:8" x14ac:dyDescent="0.3">
      <c r="A67" s="9" t="s">
        <v>62</v>
      </c>
      <c r="B67" s="6" t="s">
        <v>245</v>
      </c>
      <c r="C67" s="24">
        <v>443115</v>
      </c>
      <c r="D67" s="31">
        <v>6004974.2999999998</v>
      </c>
      <c r="E67" s="10">
        <f t="shared" si="2"/>
        <v>7.3791323303415313E-2</v>
      </c>
      <c r="F67" s="25">
        <v>120352.79</v>
      </c>
      <c r="G67" s="26">
        <v>413010.04</v>
      </c>
      <c r="H67" s="10">
        <f t="shared" si="1"/>
        <v>0.29140402979065594</v>
      </c>
    </row>
    <row r="68" spans="1:8" x14ac:dyDescent="0.3">
      <c r="A68" s="9" t="s">
        <v>63</v>
      </c>
      <c r="B68" s="6" t="s">
        <v>246</v>
      </c>
      <c r="C68" s="24">
        <v>799792.75</v>
      </c>
      <c r="D68" s="31">
        <v>4185517.54</v>
      </c>
      <c r="E68" s="10">
        <f t="shared" si="2"/>
        <v>0.19108574802436498</v>
      </c>
      <c r="F68" s="25">
        <v>60403.98</v>
      </c>
      <c r="G68" s="26">
        <v>231247.47</v>
      </c>
      <c r="H68" s="10">
        <f t="shared" si="1"/>
        <v>0.26120925777047421</v>
      </c>
    </row>
    <row r="69" spans="1:8" x14ac:dyDescent="0.3">
      <c r="A69" s="9" t="s">
        <v>64</v>
      </c>
      <c r="B69" s="6" t="s">
        <v>247</v>
      </c>
      <c r="C69" s="24">
        <v>1165684.43</v>
      </c>
      <c r="D69" s="31">
        <v>12495581.82</v>
      </c>
      <c r="E69" s="10">
        <f t="shared" ref="E69:E100" si="3">C69/D69</f>
        <v>9.3287727357700578E-2</v>
      </c>
      <c r="F69" s="25">
        <v>143217.48000000001</v>
      </c>
      <c r="G69" s="26">
        <v>714596.02</v>
      </c>
      <c r="H69" s="10">
        <f t="shared" si="1"/>
        <v>0.20041740506755132</v>
      </c>
    </row>
    <row r="70" spans="1:8" x14ac:dyDescent="0.3">
      <c r="A70" s="9" t="s">
        <v>65</v>
      </c>
      <c r="B70" s="6" t="s">
        <v>248</v>
      </c>
      <c r="C70" s="24">
        <v>365813.3</v>
      </c>
      <c r="D70" s="31">
        <v>18877328.649999999</v>
      </c>
      <c r="E70" s="10">
        <f t="shared" si="3"/>
        <v>1.9378446324819377E-2</v>
      </c>
      <c r="F70" s="25">
        <v>0</v>
      </c>
      <c r="G70" s="26">
        <v>1206639.77</v>
      </c>
      <c r="H70" s="10">
        <f t="shared" si="1"/>
        <v>0</v>
      </c>
    </row>
    <row r="71" spans="1:8" x14ac:dyDescent="0.3">
      <c r="A71" s="9" t="s">
        <v>66</v>
      </c>
      <c r="B71" s="6" t="s">
        <v>249</v>
      </c>
      <c r="C71" s="24">
        <v>1192419.1399999999</v>
      </c>
      <c r="D71" s="31">
        <v>13909373.09</v>
      </c>
      <c r="E71" s="10">
        <f t="shared" si="3"/>
        <v>8.57277414506393E-2</v>
      </c>
      <c r="F71" s="25">
        <v>205883.77</v>
      </c>
      <c r="G71" s="26">
        <v>1031742.61</v>
      </c>
      <c r="H71" s="10">
        <f t="shared" si="1"/>
        <v>0.19954954656762697</v>
      </c>
    </row>
    <row r="72" spans="1:8" x14ac:dyDescent="0.3">
      <c r="A72" s="9" t="s">
        <v>67</v>
      </c>
      <c r="B72" s="6" t="s">
        <v>250</v>
      </c>
      <c r="C72" s="24">
        <v>5735902.6600000001</v>
      </c>
      <c r="D72" s="31">
        <v>26487641.289999999</v>
      </c>
      <c r="E72" s="10">
        <f t="shared" si="3"/>
        <v>0.21655014869766837</v>
      </c>
      <c r="F72" s="25">
        <v>848667.03</v>
      </c>
      <c r="G72" s="26">
        <v>1790823.4</v>
      </c>
      <c r="H72" s="10">
        <f t="shared" ref="H72:H137" si="4">F72/G72</f>
        <v>0.47389766629138308</v>
      </c>
    </row>
    <row r="73" spans="1:8" x14ac:dyDescent="0.3">
      <c r="A73" s="9" t="s">
        <v>68</v>
      </c>
      <c r="B73" s="6" t="s">
        <v>251</v>
      </c>
      <c r="C73" s="24">
        <v>3147730.85</v>
      </c>
      <c r="D73" s="31">
        <v>31448039</v>
      </c>
      <c r="E73" s="10">
        <f t="shared" si="3"/>
        <v>0.10009307257600386</v>
      </c>
      <c r="F73" s="25">
        <v>305374.53999999998</v>
      </c>
      <c r="G73" s="26">
        <v>2376258.21</v>
      </c>
      <c r="H73" s="10">
        <f t="shared" si="4"/>
        <v>0.12851067224718815</v>
      </c>
    </row>
    <row r="74" spans="1:8" x14ac:dyDescent="0.3">
      <c r="A74" s="9" t="s">
        <v>69</v>
      </c>
      <c r="B74" s="6" t="s">
        <v>252</v>
      </c>
      <c r="C74" s="24">
        <v>2466495.14</v>
      </c>
      <c r="D74" s="31">
        <v>29062917.690000001</v>
      </c>
      <c r="E74" s="10">
        <f t="shared" si="3"/>
        <v>8.4867430252836398E-2</v>
      </c>
      <c r="F74" s="25">
        <v>110501.98</v>
      </c>
      <c r="G74" s="26">
        <v>1894453.74</v>
      </c>
      <c r="H74" s="10">
        <f t="shared" si="4"/>
        <v>5.8329204702565078E-2</v>
      </c>
    </row>
    <row r="75" spans="1:8" x14ac:dyDescent="0.3">
      <c r="A75" s="9" t="s">
        <v>70</v>
      </c>
      <c r="B75" s="6" t="s">
        <v>253</v>
      </c>
      <c r="C75" s="24">
        <v>975995.01</v>
      </c>
      <c r="D75" s="31">
        <v>11799184.449999999</v>
      </c>
      <c r="E75" s="10">
        <f t="shared" si="3"/>
        <v>8.2717158472762078E-2</v>
      </c>
      <c r="F75" s="25">
        <v>144048</v>
      </c>
      <c r="G75" s="26">
        <v>638870.80000000005</v>
      </c>
      <c r="H75" s="10">
        <f t="shared" si="4"/>
        <v>0.225472818604325</v>
      </c>
    </row>
    <row r="76" spans="1:8" x14ac:dyDescent="0.3">
      <c r="A76" s="9" t="s">
        <v>71</v>
      </c>
      <c r="B76" s="6" t="s">
        <v>254</v>
      </c>
      <c r="C76" s="24">
        <v>4402076.1900000004</v>
      </c>
      <c r="D76" s="31">
        <v>22991416.390000001</v>
      </c>
      <c r="E76" s="10">
        <f t="shared" si="3"/>
        <v>0.19146607217790468</v>
      </c>
      <c r="F76" s="25">
        <v>51549.440000000002</v>
      </c>
      <c r="G76" s="26">
        <v>1561680.43</v>
      </c>
      <c r="H76" s="10">
        <f t="shared" si="4"/>
        <v>3.3008955615842613E-2</v>
      </c>
    </row>
    <row r="77" spans="1:8" x14ac:dyDescent="0.3">
      <c r="A77" s="9" t="s">
        <v>72</v>
      </c>
      <c r="B77" s="6" t="s">
        <v>255</v>
      </c>
      <c r="C77" s="24">
        <v>1671677.4</v>
      </c>
      <c r="D77" s="31">
        <v>13882020.289999999</v>
      </c>
      <c r="E77" s="10">
        <f t="shared" si="3"/>
        <v>0.12042032536173451</v>
      </c>
      <c r="F77" s="25">
        <v>79688.77</v>
      </c>
      <c r="G77" s="26">
        <v>762079.42</v>
      </c>
      <c r="H77" s="10">
        <f t="shared" si="4"/>
        <v>0.10456753969291022</v>
      </c>
    </row>
    <row r="78" spans="1:8" x14ac:dyDescent="0.3">
      <c r="A78" s="9" t="s">
        <v>73</v>
      </c>
      <c r="B78" s="6" t="s">
        <v>256</v>
      </c>
      <c r="C78" s="24">
        <v>10843875.199999999</v>
      </c>
      <c r="D78" s="31">
        <v>99611452.719999999</v>
      </c>
      <c r="E78" s="10">
        <f t="shared" si="3"/>
        <v>0.10886173129591116</v>
      </c>
      <c r="F78" s="25">
        <v>471773.72</v>
      </c>
      <c r="G78" s="26">
        <v>6622560.0099999998</v>
      </c>
      <c r="H78" s="10">
        <f t="shared" si="4"/>
        <v>7.1237364295321806E-2</v>
      </c>
    </row>
    <row r="79" spans="1:8" x14ac:dyDescent="0.3">
      <c r="A79" s="9" t="s">
        <v>74</v>
      </c>
      <c r="B79" s="6" t="s">
        <v>257</v>
      </c>
      <c r="C79" s="24">
        <v>1721170.01</v>
      </c>
      <c r="D79" s="31">
        <v>34126544.259999998</v>
      </c>
      <c r="E79" s="10">
        <f t="shared" si="3"/>
        <v>5.0434934076152488E-2</v>
      </c>
      <c r="F79" s="25">
        <v>755502.19</v>
      </c>
      <c r="G79" s="26">
        <v>2057087.71</v>
      </c>
      <c r="H79" s="10">
        <f t="shared" si="4"/>
        <v>0.36726785461179967</v>
      </c>
    </row>
    <row r="80" spans="1:8" x14ac:dyDescent="0.3">
      <c r="A80" s="9" t="s">
        <v>75</v>
      </c>
      <c r="B80" s="6" t="s">
        <v>258</v>
      </c>
      <c r="C80" s="24">
        <v>1228079.53</v>
      </c>
      <c r="D80" s="31">
        <v>6128983.9500000002</v>
      </c>
      <c r="E80" s="10">
        <f t="shared" si="3"/>
        <v>0.20037244998822357</v>
      </c>
      <c r="F80" s="25">
        <v>56870</v>
      </c>
      <c r="G80" s="26">
        <v>388352.99</v>
      </c>
      <c r="H80" s="10">
        <f t="shared" si="4"/>
        <v>0.14643893948132086</v>
      </c>
    </row>
    <row r="81" spans="1:8" x14ac:dyDescent="0.3">
      <c r="A81" s="9" t="s">
        <v>76</v>
      </c>
      <c r="B81" s="6" t="s">
        <v>259</v>
      </c>
      <c r="C81" s="24">
        <v>3723215.13</v>
      </c>
      <c r="D81" s="31">
        <v>21722370.239999998</v>
      </c>
      <c r="E81" s="10">
        <f t="shared" si="3"/>
        <v>0.17140004009065266</v>
      </c>
      <c r="F81" s="25">
        <v>155311.59</v>
      </c>
      <c r="G81" s="26">
        <v>1471123.88</v>
      </c>
      <c r="H81" s="10">
        <f t="shared" si="4"/>
        <v>0.10557342730375636</v>
      </c>
    </row>
    <row r="82" spans="1:8" x14ac:dyDescent="0.3">
      <c r="A82" s="23" t="s">
        <v>367</v>
      </c>
      <c r="B82" s="6" t="s">
        <v>369</v>
      </c>
      <c r="C82" s="24">
        <v>668411.37</v>
      </c>
      <c r="D82" s="31">
        <v>7969251.04</v>
      </c>
      <c r="E82" s="10">
        <f t="shared" si="3"/>
        <v>8.3873800266179091E-2</v>
      </c>
      <c r="F82" s="25">
        <v>101393.73</v>
      </c>
      <c r="G82" s="26">
        <v>452195.33</v>
      </c>
      <c r="H82" s="10">
        <f t="shared" si="4"/>
        <v>0.22422551334176757</v>
      </c>
    </row>
    <row r="83" spans="1:8" x14ac:dyDescent="0.3">
      <c r="A83" s="9" t="s">
        <v>77</v>
      </c>
      <c r="B83" s="6" t="s">
        <v>260</v>
      </c>
      <c r="C83" s="24">
        <v>1618351.41</v>
      </c>
      <c r="D83" s="31">
        <v>20401937.170000002</v>
      </c>
      <c r="E83" s="10">
        <f t="shared" si="3"/>
        <v>7.932341897316017E-2</v>
      </c>
      <c r="F83" s="25">
        <v>251962.04</v>
      </c>
      <c r="G83" s="26">
        <v>1278183.01</v>
      </c>
      <c r="H83" s="10">
        <f t="shared" si="4"/>
        <v>0.1971251675454519</v>
      </c>
    </row>
    <row r="84" spans="1:8" x14ac:dyDescent="0.3">
      <c r="A84" s="9" t="s">
        <v>78</v>
      </c>
      <c r="B84" s="6" t="s">
        <v>261</v>
      </c>
      <c r="C84" s="24">
        <v>417567.03</v>
      </c>
      <c r="D84" s="31">
        <v>6904315.6900000004</v>
      </c>
      <c r="E84" s="10">
        <f t="shared" si="3"/>
        <v>6.0479133450515789E-2</v>
      </c>
      <c r="F84" s="25">
        <v>100954.53</v>
      </c>
      <c r="G84" s="26">
        <v>467108.71</v>
      </c>
      <c r="H84" s="10">
        <f t="shared" si="4"/>
        <v>0.21612641305703761</v>
      </c>
    </row>
    <row r="85" spans="1:8" x14ac:dyDescent="0.3">
      <c r="A85" s="9" t="s">
        <v>79</v>
      </c>
      <c r="B85" s="6" t="s">
        <v>262</v>
      </c>
      <c r="C85" s="24">
        <v>10701538.699999999</v>
      </c>
      <c r="D85" s="31">
        <v>47979945.200000003</v>
      </c>
      <c r="E85" s="10">
        <f t="shared" si="3"/>
        <v>0.22304191168605167</v>
      </c>
      <c r="F85" s="25">
        <v>1743133.16</v>
      </c>
      <c r="G85" s="26">
        <v>3548986.32</v>
      </c>
      <c r="H85" s="10">
        <f t="shared" si="4"/>
        <v>0.49116367402622169</v>
      </c>
    </row>
    <row r="86" spans="1:8" x14ac:dyDescent="0.3">
      <c r="A86" s="9" t="s">
        <v>80</v>
      </c>
      <c r="B86" s="6" t="s">
        <v>263</v>
      </c>
      <c r="C86" s="24">
        <v>3120413.12</v>
      </c>
      <c r="D86" s="31">
        <v>14862081.550000001</v>
      </c>
      <c r="E86" s="10">
        <f t="shared" si="3"/>
        <v>0.20995801358659616</v>
      </c>
      <c r="F86" s="25">
        <v>62086.23</v>
      </c>
      <c r="G86" s="26">
        <v>1125441.49</v>
      </c>
      <c r="H86" s="10">
        <f t="shared" si="4"/>
        <v>5.516611085663814E-2</v>
      </c>
    </row>
    <row r="87" spans="1:8" x14ac:dyDescent="0.3">
      <c r="A87" s="9" t="s">
        <v>81</v>
      </c>
      <c r="B87" s="6" t="s">
        <v>264</v>
      </c>
      <c r="C87" s="24">
        <v>670049.16</v>
      </c>
      <c r="D87" s="31">
        <v>6679243.8499999996</v>
      </c>
      <c r="E87" s="10">
        <f t="shared" si="3"/>
        <v>0.10031811609932463</v>
      </c>
      <c r="F87" s="25">
        <v>21252.37</v>
      </c>
      <c r="G87" s="26">
        <v>460650.33</v>
      </c>
      <c r="H87" s="10">
        <f t="shared" si="4"/>
        <v>4.6135579670593091E-2</v>
      </c>
    </row>
    <row r="88" spans="1:8" x14ac:dyDescent="0.3">
      <c r="A88" s="9" t="s">
        <v>82</v>
      </c>
      <c r="B88" s="6" t="s">
        <v>265</v>
      </c>
      <c r="C88" s="24">
        <v>4756112.16</v>
      </c>
      <c r="D88" s="31">
        <v>51525311.729999997</v>
      </c>
      <c r="E88" s="10">
        <f t="shared" si="3"/>
        <v>9.2306324800570022E-2</v>
      </c>
      <c r="F88" s="25">
        <v>727821.45</v>
      </c>
      <c r="G88" s="26">
        <v>2973696.02</v>
      </c>
      <c r="H88" s="10">
        <f t="shared" si="4"/>
        <v>0.24475314393432854</v>
      </c>
    </row>
    <row r="89" spans="1:8" x14ac:dyDescent="0.3">
      <c r="A89" s="9" t="s">
        <v>83</v>
      </c>
      <c r="B89" s="6" t="s">
        <v>266</v>
      </c>
      <c r="C89" s="24">
        <v>199853.52</v>
      </c>
      <c r="D89" s="31">
        <v>18772390.68</v>
      </c>
      <c r="E89" s="10">
        <f t="shared" si="3"/>
        <v>1.0646141101938754E-2</v>
      </c>
      <c r="F89" s="25">
        <v>15991.16</v>
      </c>
      <c r="G89" s="26">
        <v>1367461.08</v>
      </c>
      <c r="H89" s="10">
        <f t="shared" si="4"/>
        <v>1.1694051285174419E-2</v>
      </c>
    </row>
    <row r="90" spans="1:8" x14ac:dyDescent="0.3">
      <c r="A90" s="9" t="s">
        <v>84</v>
      </c>
      <c r="B90" s="6" t="s">
        <v>267</v>
      </c>
      <c r="C90" s="24">
        <v>33266.46</v>
      </c>
      <c r="D90" s="31">
        <v>3578502.84</v>
      </c>
      <c r="E90" s="10">
        <f t="shared" si="3"/>
        <v>9.2961949416812545E-3</v>
      </c>
      <c r="F90" s="25">
        <v>3976.24</v>
      </c>
      <c r="G90" s="26">
        <v>259380.34</v>
      </c>
      <c r="H90" s="10">
        <f t="shared" si="4"/>
        <v>1.5329766319220646E-2</v>
      </c>
    </row>
    <row r="91" spans="1:8" x14ac:dyDescent="0.3">
      <c r="A91" s="9" t="s">
        <v>85</v>
      </c>
      <c r="B91" s="6" t="s">
        <v>268</v>
      </c>
      <c r="C91" s="24">
        <v>60557711.229999997</v>
      </c>
      <c r="D91" s="31">
        <v>846607747.37</v>
      </c>
      <c r="E91" s="10">
        <f t="shared" si="3"/>
        <v>7.1529833524584974E-2</v>
      </c>
      <c r="F91" s="25">
        <v>0</v>
      </c>
      <c r="G91" s="26">
        <v>39082083.740000002</v>
      </c>
      <c r="H91" s="10">
        <f t="shared" si="4"/>
        <v>0</v>
      </c>
    </row>
    <row r="92" spans="1:8" x14ac:dyDescent="0.3">
      <c r="A92" s="9" t="s">
        <v>86</v>
      </c>
      <c r="B92" s="6" t="s">
        <v>269</v>
      </c>
      <c r="C92" s="24">
        <v>163994.72</v>
      </c>
      <c r="D92" s="31">
        <v>4625300.6100000003</v>
      </c>
      <c r="E92" s="10">
        <f t="shared" si="3"/>
        <v>3.5456013311965032E-2</v>
      </c>
      <c r="F92" s="25">
        <v>334.98</v>
      </c>
      <c r="G92" s="26">
        <v>286766.90000000002</v>
      </c>
      <c r="H92" s="10">
        <f t="shared" si="4"/>
        <v>1.1681264469504673E-3</v>
      </c>
    </row>
    <row r="93" spans="1:8" x14ac:dyDescent="0.3">
      <c r="A93" s="9" t="s">
        <v>87</v>
      </c>
      <c r="B93" s="6" t="s">
        <v>270</v>
      </c>
      <c r="C93" s="24">
        <v>5672204.9299999997</v>
      </c>
      <c r="D93" s="31">
        <v>52484613.520000003</v>
      </c>
      <c r="E93" s="10">
        <f t="shared" si="3"/>
        <v>0.1080736724457069</v>
      </c>
      <c r="F93" s="25">
        <v>1276287.9099999999</v>
      </c>
      <c r="G93" s="26">
        <v>2331287.25</v>
      </c>
      <c r="H93" s="10">
        <f t="shared" si="4"/>
        <v>0.54746059714434581</v>
      </c>
    </row>
    <row r="94" spans="1:8" x14ac:dyDescent="0.3">
      <c r="A94" s="9" t="s">
        <v>88</v>
      </c>
      <c r="B94" s="6" t="s">
        <v>271</v>
      </c>
      <c r="C94" s="24">
        <v>9734762.3599999994</v>
      </c>
      <c r="D94" s="31">
        <v>27473019.239999998</v>
      </c>
      <c r="E94" s="10">
        <f t="shared" si="3"/>
        <v>0.35433900711671468</v>
      </c>
      <c r="F94" s="25">
        <v>238700.96</v>
      </c>
      <c r="G94" s="26">
        <v>1880554.79</v>
      </c>
      <c r="H94" s="10">
        <f t="shared" si="4"/>
        <v>0.12693113823075583</v>
      </c>
    </row>
    <row r="95" spans="1:8" x14ac:dyDescent="0.3">
      <c r="A95" s="9" t="s">
        <v>89</v>
      </c>
      <c r="B95" s="6" t="s">
        <v>272</v>
      </c>
      <c r="C95" s="24">
        <v>8437059.7300000004</v>
      </c>
      <c r="D95" s="31">
        <v>91800293.129999995</v>
      </c>
      <c r="E95" s="10">
        <f t="shared" si="3"/>
        <v>9.1906675265754689E-2</v>
      </c>
      <c r="F95" s="25">
        <v>1525930.18</v>
      </c>
      <c r="G95" s="26">
        <v>4128150.44</v>
      </c>
      <c r="H95" s="10">
        <f t="shared" si="4"/>
        <v>0.36964015778455978</v>
      </c>
    </row>
    <row r="96" spans="1:8" x14ac:dyDescent="0.3">
      <c r="A96" s="9" t="s">
        <v>90</v>
      </c>
      <c r="B96" s="6" t="s">
        <v>273</v>
      </c>
      <c r="C96" s="24">
        <v>1566855.4</v>
      </c>
      <c r="D96" s="31">
        <v>20823361.079999998</v>
      </c>
      <c r="E96" s="10">
        <f t="shared" si="3"/>
        <v>7.5245076622375895E-2</v>
      </c>
      <c r="F96" s="25">
        <v>147429.01</v>
      </c>
      <c r="G96" s="26">
        <v>1338283.72</v>
      </c>
      <c r="H96" s="10">
        <f t="shared" si="4"/>
        <v>0.11016274635695338</v>
      </c>
    </row>
    <row r="97" spans="1:8" x14ac:dyDescent="0.3">
      <c r="A97" s="9" t="s">
        <v>91</v>
      </c>
      <c r="B97" s="6" t="s">
        <v>274</v>
      </c>
      <c r="C97" s="24">
        <v>5339793.57</v>
      </c>
      <c r="D97" s="31">
        <v>37861758.590000004</v>
      </c>
      <c r="E97" s="10">
        <f t="shared" si="3"/>
        <v>0.14103395533799476</v>
      </c>
      <c r="F97" s="25">
        <v>274246.01</v>
      </c>
      <c r="G97" s="26">
        <v>2423362.0699999998</v>
      </c>
      <c r="H97" s="10">
        <f t="shared" si="4"/>
        <v>0.1131675754915154</v>
      </c>
    </row>
    <row r="98" spans="1:8" x14ac:dyDescent="0.3">
      <c r="A98" s="9" t="s">
        <v>92</v>
      </c>
      <c r="B98" s="6" t="s">
        <v>275</v>
      </c>
      <c r="C98" s="24">
        <v>3939903.54</v>
      </c>
      <c r="D98" s="31">
        <v>16640811.68</v>
      </c>
      <c r="E98" s="10">
        <f t="shared" si="3"/>
        <v>0.23676150032604659</v>
      </c>
      <c r="F98" s="25">
        <v>888872.27</v>
      </c>
      <c r="G98" s="26">
        <v>1005894.16</v>
      </c>
      <c r="H98" s="10">
        <f t="shared" si="4"/>
        <v>0.88366381409352246</v>
      </c>
    </row>
    <row r="99" spans="1:8" x14ac:dyDescent="0.3">
      <c r="A99" s="9" t="s">
        <v>93</v>
      </c>
      <c r="B99" s="6" t="s">
        <v>276</v>
      </c>
      <c r="C99" s="24">
        <v>6859481.4500000002</v>
      </c>
      <c r="D99" s="31">
        <v>61908149.649999999</v>
      </c>
      <c r="E99" s="10">
        <f t="shared" si="3"/>
        <v>0.11080094444399212</v>
      </c>
      <c r="F99" s="25">
        <v>346374.42</v>
      </c>
      <c r="G99" s="26">
        <v>4399743.6100000003</v>
      </c>
      <c r="H99" s="10">
        <f t="shared" si="4"/>
        <v>7.8726046493422824E-2</v>
      </c>
    </row>
    <row r="100" spans="1:8" x14ac:dyDescent="0.3">
      <c r="A100" s="9" t="s">
        <v>94</v>
      </c>
      <c r="B100" s="6" t="s">
        <v>277</v>
      </c>
      <c r="C100" s="24">
        <v>3328316.17</v>
      </c>
      <c r="D100" s="31">
        <v>20457154.09</v>
      </c>
      <c r="E100" s="10">
        <f t="shared" si="3"/>
        <v>0.16269693014762837</v>
      </c>
      <c r="F100" s="25">
        <v>360658.07</v>
      </c>
      <c r="G100" s="26">
        <v>1213645.23</v>
      </c>
      <c r="H100" s="10">
        <f t="shared" si="4"/>
        <v>0.29716927244051378</v>
      </c>
    </row>
    <row r="101" spans="1:8" x14ac:dyDescent="0.3">
      <c r="A101" s="9" t="s">
        <v>95</v>
      </c>
      <c r="B101" s="6" t="s">
        <v>278</v>
      </c>
      <c r="C101" s="24">
        <v>1405666.75</v>
      </c>
      <c r="D101" s="31">
        <v>9325897.5899999999</v>
      </c>
      <c r="E101" s="10">
        <f t="shared" ref="E101:E132" si="5">C101/D101</f>
        <v>0.15072723418143391</v>
      </c>
      <c r="F101" s="25">
        <v>103071.59</v>
      </c>
      <c r="G101" s="26">
        <v>689026.92</v>
      </c>
      <c r="H101" s="10">
        <f t="shared" si="4"/>
        <v>0.14959007697406074</v>
      </c>
    </row>
    <row r="102" spans="1:8" x14ac:dyDescent="0.3">
      <c r="A102" s="9" t="s">
        <v>96</v>
      </c>
      <c r="B102" s="6" t="s">
        <v>279</v>
      </c>
      <c r="C102" s="24">
        <v>197673.29</v>
      </c>
      <c r="D102" s="31">
        <v>17090973.629999999</v>
      </c>
      <c r="E102" s="10">
        <f t="shared" si="5"/>
        <v>1.1565946696741818E-2</v>
      </c>
      <c r="F102" s="25">
        <v>115380.75</v>
      </c>
      <c r="G102" s="26">
        <v>999938.48</v>
      </c>
      <c r="H102" s="10">
        <f t="shared" si="4"/>
        <v>0.1153878486604496</v>
      </c>
    </row>
    <row r="103" spans="1:8" x14ac:dyDescent="0.3">
      <c r="A103" s="9" t="s">
        <v>97</v>
      </c>
      <c r="B103" s="6" t="s">
        <v>280</v>
      </c>
      <c r="C103" s="24">
        <v>1496994.94</v>
      </c>
      <c r="D103" s="31">
        <v>29705654.260000002</v>
      </c>
      <c r="E103" s="10">
        <f t="shared" si="5"/>
        <v>5.0394276015518394E-2</v>
      </c>
      <c r="F103" s="25">
        <v>122424.2</v>
      </c>
      <c r="G103" s="26">
        <v>1630026.11</v>
      </c>
      <c r="H103" s="10">
        <f t="shared" si="4"/>
        <v>7.510566809264177E-2</v>
      </c>
    </row>
    <row r="104" spans="1:8" x14ac:dyDescent="0.3">
      <c r="A104" s="9" t="s">
        <v>98</v>
      </c>
      <c r="B104" s="6" t="s">
        <v>281</v>
      </c>
      <c r="C104" s="24">
        <v>739612.72</v>
      </c>
      <c r="D104" s="31">
        <v>19142796.460000001</v>
      </c>
      <c r="E104" s="10">
        <f t="shared" si="5"/>
        <v>3.8636607851181212E-2</v>
      </c>
      <c r="F104" s="25">
        <v>183879.91</v>
      </c>
      <c r="G104" s="26">
        <v>1284130.92</v>
      </c>
      <c r="H104" s="10">
        <f t="shared" si="4"/>
        <v>0.1431940522076986</v>
      </c>
    </row>
    <row r="105" spans="1:8" x14ac:dyDescent="0.3">
      <c r="A105" s="9" t="s">
        <v>99</v>
      </c>
      <c r="B105" s="6" t="s">
        <v>282</v>
      </c>
      <c r="C105" s="24">
        <v>5085158.8499999996</v>
      </c>
      <c r="D105" s="31">
        <v>32874780.359999999</v>
      </c>
      <c r="E105" s="10">
        <f t="shared" si="5"/>
        <v>0.15468267146774026</v>
      </c>
      <c r="F105" s="25">
        <v>234319.4</v>
      </c>
      <c r="G105" s="26">
        <v>2071750.97</v>
      </c>
      <c r="H105" s="10">
        <f t="shared" si="4"/>
        <v>0.1131021070548841</v>
      </c>
    </row>
    <row r="106" spans="1:8" x14ac:dyDescent="0.3">
      <c r="A106" s="9" t="s">
        <v>100</v>
      </c>
      <c r="B106" s="6" t="s">
        <v>283</v>
      </c>
      <c r="C106" s="24">
        <v>2796131.19</v>
      </c>
      <c r="D106" s="31">
        <v>10504011.529999999</v>
      </c>
      <c r="E106" s="10">
        <f t="shared" si="5"/>
        <v>0.26619650806876066</v>
      </c>
      <c r="F106" s="25">
        <v>246908.39</v>
      </c>
      <c r="G106" s="26">
        <v>552520.35</v>
      </c>
      <c r="H106" s="10">
        <f t="shared" si="4"/>
        <v>0.44687655395860082</v>
      </c>
    </row>
    <row r="107" spans="1:8" x14ac:dyDescent="0.3">
      <c r="A107" s="9" t="s">
        <v>101</v>
      </c>
      <c r="B107" s="6" t="s">
        <v>284</v>
      </c>
      <c r="C107" s="24">
        <v>9460921.6099999994</v>
      </c>
      <c r="D107" s="31">
        <v>24385732.510000002</v>
      </c>
      <c r="E107" s="10">
        <f t="shared" si="5"/>
        <v>0.38796954760822966</v>
      </c>
      <c r="F107" s="25">
        <v>742064.91</v>
      </c>
      <c r="G107" s="26">
        <v>1574342.7</v>
      </c>
      <c r="H107" s="10">
        <f t="shared" si="4"/>
        <v>0.47134903347282653</v>
      </c>
    </row>
    <row r="108" spans="1:8" x14ac:dyDescent="0.3">
      <c r="A108" s="9" t="s">
        <v>102</v>
      </c>
      <c r="B108" s="6" t="s">
        <v>285</v>
      </c>
      <c r="C108" s="24">
        <v>178166.33</v>
      </c>
      <c r="D108" s="31">
        <v>6933431.0499999998</v>
      </c>
      <c r="E108" s="10">
        <f t="shared" si="5"/>
        <v>2.5696704663991717E-2</v>
      </c>
      <c r="F108" s="25">
        <v>131100.85999999999</v>
      </c>
      <c r="G108" s="26">
        <v>395058.24</v>
      </c>
      <c r="H108" s="10">
        <f t="shared" si="4"/>
        <v>0.33185198212800215</v>
      </c>
    </row>
    <row r="109" spans="1:8" x14ac:dyDescent="0.3">
      <c r="A109" s="9" t="s">
        <v>103</v>
      </c>
      <c r="B109" s="6" t="s">
        <v>286</v>
      </c>
      <c r="C109" s="24">
        <v>884534.89</v>
      </c>
      <c r="D109" s="31">
        <v>7700211.8200000003</v>
      </c>
      <c r="E109" s="10">
        <f t="shared" si="5"/>
        <v>0.11487150102839638</v>
      </c>
      <c r="F109" s="25">
        <v>75234.39</v>
      </c>
      <c r="G109" s="26">
        <v>379107.43</v>
      </c>
      <c r="H109" s="10">
        <f t="shared" si="4"/>
        <v>0.19845137300527188</v>
      </c>
    </row>
    <row r="110" spans="1:8" x14ac:dyDescent="0.3">
      <c r="A110" s="9" t="s">
        <v>104</v>
      </c>
      <c r="B110" s="6" t="s">
        <v>287</v>
      </c>
      <c r="C110" s="24">
        <v>6907947.7999999998</v>
      </c>
      <c r="D110" s="31">
        <v>73687154.189999998</v>
      </c>
      <c r="E110" s="10">
        <f t="shared" si="5"/>
        <v>9.3746974977322026E-2</v>
      </c>
      <c r="F110" s="25">
        <v>757839.97</v>
      </c>
      <c r="G110" s="26">
        <v>3709285.72</v>
      </c>
      <c r="H110" s="10">
        <f t="shared" si="4"/>
        <v>0.20430886893231831</v>
      </c>
    </row>
    <row r="111" spans="1:8" x14ac:dyDescent="0.3">
      <c r="A111" s="9" t="s">
        <v>105</v>
      </c>
      <c r="B111" s="6" t="s">
        <v>288</v>
      </c>
      <c r="C111" s="24">
        <v>4674337.8499999996</v>
      </c>
      <c r="D111" s="31">
        <v>21207112.710000001</v>
      </c>
      <c r="E111" s="10">
        <f t="shared" si="5"/>
        <v>0.22041368449915685</v>
      </c>
      <c r="F111" s="25">
        <v>194908.62</v>
      </c>
      <c r="G111" s="26">
        <v>1360241.62</v>
      </c>
      <c r="H111" s="10">
        <f t="shared" si="4"/>
        <v>0.14328970466291127</v>
      </c>
    </row>
    <row r="112" spans="1:8" x14ac:dyDescent="0.3">
      <c r="A112" s="9" t="s">
        <v>106</v>
      </c>
      <c r="B112" s="6" t="s">
        <v>289</v>
      </c>
      <c r="C112" s="24">
        <v>2469511.15</v>
      </c>
      <c r="D112" s="31">
        <v>22889410.07</v>
      </c>
      <c r="E112" s="10">
        <f t="shared" si="5"/>
        <v>0.10788880720157415</v>
      </c>
      <c r="F112" s="25">
        <v>93048.99</v>
      </c>
      <c r="G112" s="26">
        <v>1702347.86</v>
      </c>
      <c r="H112" s="10">
        <f t="shared" si="4"/>
        <v>5.4659210485922663E-2</v>
      </c>
    </row>
    <row r="113" spans="1:8" x14ac:dyDescent="0.3">
      <c r="A113" s="9" t="s">
        <v>107</v>
      </c>
      <c r="B113" s="6" t="s">
        <v>290</v>
      </c>
      <c r="C113" s="24">
        <v>3876380.12</v>
      </c>
      <c r="D113" s="31">
        <v>31473771.219999999</v>
      </c>
      <c r="E113" s="10">
        <f t="shared" si="5"/>
        <v>0.12316223857968299</v>
      </c>
      <c r="F113" s="25">
        <v>535156.27</v>
      </c>
      <c r="G113" s="26">
        <v>2060558.45</v>
      </c>
      <c r="H113" s="10">
        <f t="shared" si="4"/>
        <v>0.259714190587508</v>
      </c>
    </row>
    <row r="114" spans="1:8" x14ac:dyDescent="0.3">
      <c r="A114" s="9" t="s">
        <v>108</v>
      </c>
      <c r="B114" s="6" t="s">
        <v>291</v>
      </c>
      <c r="C114" s="24">
        <v>632951.61</v>
      </c>
      <c r="D114" s="31">
        <v>17966451.48</v>
      </c>
      <c r="E114" s="10">
        <f t="shared" si="5"/>
        <v>3.5229639570428961E-2</v>
      </c>
      <c r="F114" s="25">
        <v>327023.35999999999</v>
      </c>
      <c r="G114" s="26">
        <v>1195084.3</v>
      </c>
      <c r="H114" s="10">
        <f t="shared" si="4"/>
        <v>0.27364041181027982</v>
      </c>
    </row>
    <row r="115" spans="1:8" x14ac:dyDescent="0.3">
      <c r="A115" s="9" t="s">
        <v>109</v>
      </c>
      <c r="B115" s="6" t="s">
        <v>292</v>
      </c>
      <c r="C115" s="24">
        <v>3533502.26</v>
      </c>
      <c r="D115" s="31">
        <v>21326710.190000001</v>
      </c>
      <c r="E115" s="10">
        <f t="shared" si="5"/>
        <v>0.16568435677701679</v>
      </c>
      <c r="F115" s="25">
        <v>393187.72</v>
      </c>
      <c r="G115" s="26">
        <v>1087697.22</v>
      </c>
      <c r="H115" s="10">
        <f t="shared" si="4"/>
        <v>0.36148637026028252</v>
      </c>
    </row>
    <row r="116" spans="1:8" x14ac:dyDescent="0.3">
      <c r="A116" s="9" t="s">
        <v>110</v>
      </c>
      <c r="B116" s="6" t="s">
        <v>293</v>
      </c>
      <c r="C116" s="24">
        <v>659526.42000000004</v>
      </c>
      <c r="D116" s="31">
        <v>12648515.98</v>
      </c>
      <c r="E116" s="10">
        <f t="shared" si="5"/>
        <v>5.2142592936819769E-2</v>
      </c>
      <c r="F116" s="25">
        <v>196377.21</v>
      </c>
      <c r="G116" s="26">
        <v>833668.61</v>
      </c>
      <c r="H116" s="10">
        <f t="shared" si="4"/>
        <v>0.23555787952721405</v>
      </c>
    </row>
    <row r="117" spans="1:8" x14ac:dyDescent="0.3">
      <c r="A117" s="9" t="s">
        <v>111</v>
      </c>
      <c r="B117" s="6" t="s">
        <v>294</v>
      </c>
      <c r="C117" s="24">
        <v>6497345.7000000002</v>
      </c>
      <c r="D117" s="31">
        <v>46740122.850000001</v>
      </c>
      <c r="E117" s="10">
        <f t="shared" si="5"/>
        <v>0.13901002615785807</v>
      </c>
      <c r="F117" s="25">
        <v>657716.89</v>
      </c>
      <c r="G117" s="26">
        <v>3394898.96</v>
      </c>
      <c r="H117" s="10">
        <f t="shared" si="4"/>
        <v>0.19373680859120473</v>
      </c>
    </row>
    <row r="118" spans="1:8" x14ac:dyDescent="0.3">
      <c r="A118" s="9" t="s">
        <v>112</v>
      </c>
      <c r="B118" s="6" t="s">
        <v>295</v>
      </c>
      <c r="C118" s="24">
        <v>1561585.4</v>
      </c>
      <c r="D118" s="31">
        <v>25607446.710000001</v>
      </c>
      <c r="E118" s="10">
        <f t="shared" si="5"/>
        <v>6.0981690899709375E-2</v>
      </c>
      <c r="F118" s="25">
        <v>467555.44</v>
      </c>
      <c r="G118" s="26">
        <v>1542412.24</v>
      </c>
      <c r="H118" s="10">
        <f t="shared" si="4"/>
        <v>0.30313260480868592</v>
      </c>
    </row>
    <row r="119" spans="1:8" x14ac:dyDescent="0.3">
      <c r="A119" s="9" t="s">
        <v>113</v>
      </c>
      <c r="B119" s="6" t="s">
        <v>296</v>
      </c>
      <c r="C119" s="24">
        <v>345994.6</v>
      </c>
      <c r="D119" s="31">
        <v>11233890.07</v>
      </c>
      <c r="E119" s="10">
        <f t="shared" si="5"/>
        <v>3.0799179789374596E-2</v>
      </c>
      <c r="F119" s="25">
        <v>260762.18</v>
      </c>
      <c r="G119" s="26">
        <v>861908.01</v>
      </c>
      <c r="H119" s="10">
        <f t="shared" si="4"/>
        <v>0.30254061567428753</v>
      </c>
    </row>
    <row r="120" spans="1:8" x14ac:dyDescent="0.3">
      <c r="A120" s="9" t="s">
        <v>114</v>
      </c>
      <c r="B120" s="6" t="s">
        <v>297</v>
      </c>
      <c r="C120" s="24">
        <v>9155528.2599999998</v>
      </c>
      <c r="D120" s="31">
        <v>32460263.109999999</v>
      </c>
      <c r="E120" s="10">
        <f t="shared" si="5"/>
        <v>0.28205342110056608</v>
      </c>
      <c r="F120" s="25">
        <v>225923.16</v>
      </c>
      <c r="G120" s="26">
        <v>2052437.31</v>
      </c>
      <c r="H120" s="10">
        <f t="shared" si="4"/>
        <v>0.1100755472039241</v>
      </c>
    </row>
    <row r="121" spans="1:8" x14ac:dyDescent="0.3">
      <c r="A121" s="9" t="s">
        <v>115</v>
      </c>
      <c r="B121" s="6" t="s">
        <v>298</v>
      </c>
      <c r="C121" s="24">
        <v>490593.25</v>
      </c>
      <c r="D121" s="31">
        <v>9050640.4199999999</v>
      </c>
      <c r="E121" s="10">
        <f t="shared" si="5"/>
        <v>5.4205363071975848E-2</v>
      </c>
      <c r="F121" s="25">
        <v>89573.98</v>
      </c>
      <c r="G121" s="26">
        <v>616472.63</v>
      </c>
      <c r="H121" s="10">
        <f t="shared" si="4"/>
        <v>0.14530082219546389</v>
      </c>
    </row>
    <row r="122" spans="1:8" x14ac:dyDescent="0.3">
      <c r="A122" s="9" t="s">
        <v>116</v>
      </c>
      <c r="B122" s="6" t="s">
        <v>299</v>
      </c>
      <c r="C122" s="24">
        <v>1967431.21</v>
      </c>
      <c r="D122" s="31">
        <v>17176260.370000001</v>
      </c>
      <c r="E122" s="10">
        <f t="shared" si="5"/>
        <v>0.11454362984834049</v>
      </c>
      <c r="F122" s="25">
        <v>419223.45</v>
      </c>
      <c r="G122" s="26">
        <v>869891.92</v>
      </c>
      <c r="H122" s="10">
        <f t="shared" si="4"/>
        <v>0.48192590408242897</v>
      </c>
    </row>
    <row r="123" spans="1:8" x14ac:dyDescent="0.3">
      <c r="A123" s="9" t="s">
        <v>117</v>
      </c>
      <c r="B123" s="6" t="s">
        <v>300</v>
      </c>
      <c r="C123" s="24">
        <v>850399.39</v>
      </c>
      <c r="D123" s="31">
        <v>12870401.470000001</v>
      </c>
      <c r="E123" s="10">
        <f t="shared" si="5"/>
        <v>6.6074037549040024E-2</v>
      </c>
      <c r="F123" s="25">
        <v>50926.52</v>
      </c>
      <c r="G123" s="26">
        <v>927725.79</v>
      </c>
      <c r="H123" s="10">
        <f t="shared" si="4"/>
        <v>5.489393584714293E-2</v>
      </c>
    </row>
    <row r="124" spans="1:8" x14ac:dyDescent="0.3">
      <c r="A124" s="9" t="s">
        <v>118</v>
      </c>
      <c r="B124" s="6" t="s">
        <v>301</v>
      </c>
      <c r="C124" s="24">
        <v>803003.07</v>
      </c>
      <c r="D124" s="31">
        <v>13273255.15</v>
      </c>
      <c r="E124" s="10">
        <f t="shared" si="5"/>
        <v>6.049782520755656E-2</v>
      </c>
      <c r="F124" s="25">
        <v>93643.65</v>
      </c>
      <c r="G124" s="26">
        <v>945874.71</v>
      </c>
      <c r="H124" s="10">
        <f t="shared" si="4"/>
        <v>9.900217122836491E-2</v>
      </c>
    </row>
    <row r="125" spans="1:8" x14ac:dyDescent="0.3">
      <c r="A125" s="9" t="s">
        <v>119</v>
      </c>
      <c r="B125" s="6" t="s">
        <v>302</v>
      </c>
      <c r="C125" s="24">
        <v>1493943.89</v>
      </c>
      <c r="D125" s="31">
        <v>16789540.82</v>
      </c>
      <c r="E125" s="10">
        <f t="shared" si="5"/>
        <v>8.8980628238527371E-2</v>
      </c>
      <c r="F125" s="25">
        <v>209882.35</v>
      </c>
      <c r="G125" s="26">
        <v>1295435.05</v>
      </c>
      <c r="H125" s="10">
        <f t="shared" si="4"/>
        <v>0.16201688382601659</v>
      </c>
    </row>
    <row r="126" spans="1:8" x14ac:dyDescent="0.3">
      <c r="A126" s="9" t="s">
        <v>120</v>
      </c>
      <c r="B126" s="6" t="s">
        <v>303</v>
      </c>
      <c r="C126" s="24">
        <v>3230846.28</v>
      </c>
      <c r="D126" s="31">
        <v>31792893.370000001</v>
      </c>
      <c r="E126" s="10">
        <f t="shared" si="5"/>
        <v>0.10162164992031361</v>
      </c>
      <c r="F126" s="25">
        <v>367132.76</v>
      </c>
      <c r="G126" s="26">
        <v>2009158.03</v>
      </c>
      <c r="H126" s="10">
        <f t="shared" si="4"/>
        <v>0.18272965815436629</v>
      </c>
    </row>
    <row r="127" spans="1:8" x14ac:dyDescent="0.3">
      <c r="A127" s="9" t="s">
        <v>121</v>
      </c>
      <c r="B127" s="6" t="s">
        <v>304</v>
      </c>
      <c r="C127" s="24">
        <v>452179.07</v>
      </c>
      <c r="D127" s="31">
        <v>6855578.29</v>
      </c>
      <c r="E127" s="10">
        <f t="shared" si="5"/>
        <v>6.5957830378741103E-2</v>
      </c>
      <c r="F127" s="25">
        <v>129445.59</v>
      </c>
      <c r="G127" s="26">
        <v>417017.57</v>
      </c>
      <c r="H127" s="10">
        <f t="shared" si="4"/>
        <v>0.31040800031519056</v>
      </c>
    </row>
    <row r="128" spans="1:8" x14ac:dyDescent="0.3">
      <c r="A128" s="9" t="s">
        <v>122</v>
      </c>
      <c r="B128" s="6" t="s">
        <v>305</v>
      </c>
      <c r="C128" s="24">
        <v>1643983.35</v>
      </c>
      <c r="D128" s="31">
        <v>17928557.170000002</v>
      </c>
      <c r="E128" s="10">
        <f t="shared" si="5"/>
        <v>9.1696355396121365E-2</v>
      </c>
      <c r="F128" s="25">
        <v>298081.63</v>
      </c>
      <c r="G128" s="26">
        <v>1089022.7</v>
      </c>
      <c r="H128" s="10">
        <f t="shared" si="4"/>
        <v>0.27371479951703487</v>
      </c>
    </row>
    <row r="129" spans="1:8" x14ac:dyDescent="0.3">
      <c r="A129" s="9" t="s">
        <v>123</v>
      </c>
      <c r="B129" s="6" t="s">
        <v>306</v>
      </c>
      <c r="C129" s="24">
        <v>11550932.41</v>
      </c>
      <c r="D129" s="31">
        <v>39420443.539999999</v>
      </c>
      <c r="E129" s="10">
        <f t="shared" si="5"/>
        <v>0.29301883420665337</v>
      </c>
      <c r="F129" s="25">
        <v>824175.56</v>
      </c>
      <c r="G129" s="26">
        <v>2340582.21</v>
      </c>
      <c r="H129" s="10">
        <f t="shared" si="4"/>
        <v>0.35212416657648615</v>
      </c>
    </row>
    <row r="130" spans="1:8" x14ac:dyDescent="0.3">
      <c r="A130" s="9" t="s">
        <v>124</v>
      </c>
      <c r="B130" s="6" t="s">
        <v>307</v>
      </c>
      <c r="C130" s="24">
        <v>1756771.22</v>
      </c>
      <c r="D130" s="31">
        <v>12624759.189999999</v>
      </c>
      <c r="E130" s="10">
        <f t="shared" si="5"/>
        <v>0.13915284985328896</v>
      </c>
      <c r="F130" s="25">
        <v>249138</v>
      </c>
      <c r="G130" s="26">
        <v>658334.48</v>
      </c>
      <c r="H130" s="10">
        <f t="shared" si="4"/>
        <v>0.37843680920373485</v>
      </c>
    </row>
    <row r="131" spans="1:8" x14ac:dyDescent="0.3">
      <c r="A131" s="9" t="s">
        <v>125</v>
      </c>
      <c r="B131" s="6" t="s">
        <v>308</v>
      </c>
      <c r="C131" s="24">
        <v>1370662.92</v>
      </c>
      <c r="D131" s="31">
        <v>32202625.32</v>
      </c>
      <c r="E131" s="10">
        <f t="shared" si="5"/>
        <v>4.2563701138637472E-2</v>
      </c>
      <c r="F131" s="25">
        <v>472055.99</v>
      </c>
      <c r="G131" s="26">
        <v>1800703.46</v>
      </c>
      <c r="H131" s="10">
        <f t="shared" si="4"/>
        <v>0.26215087630253125</v>
      </c>
    </row>
    <row r="132" spans="1:8" x14ac:dyDescent="0.3">
      <c r="A132" s="9" t="s">
        <v>126</v>
      </c>
      <c r="B132" s="6" t="s">
        <v>309</v>
      </c>
      <c r="C132" s="24">
        <v>5089448.21</v>
      </c>
      <c r="D132" s="31">
        <v>22314499.350000001</v>
      </c>
      <c r="E132" s="10">
        <f t="shared" si="5"/>
        <v>0.22807808188625123</v>
      </c>
      <c r="F132" s="25">
        <v>25762.61</v>
      </c>
      <c r="G132" s="26">
        <v>976731</v>
      </c>
      <c r="H132" s="10">
        <f t="shared" si="4"/>
        <v>2.6376361557071498E-2</v>
      </c>
    </row>
    <row r="133" spans="1:8" x14ac:dyDescent="0.3">
      <c r="A133" s="9" t="s">
        <v>127</v>
      </c>
      <c r="B133" s="6" t="s">
        <v>310</v>
      </c>
      <c r="C133" s="24">
        <v>2282317.91</v>
      </c>
      <c r="D133" s="31">
        <v>7925529.4699999997</v>
      </c>
      <c r="E133" s="10">
        <f t="shared" ref="E133:E164" si="6">C133/D133</f>
        <v>0.28797040231054749</v>
      </c>
      <c r="F133" s="25">
        <v>93710.75</v>
      </c>
      <c r="G133" s="26">
        <v>586780.97</v>
      </c>
      <c r="H133" s="10">
        <f t="shared" si="4"/>
        <v>0.15970311716141716</v>
      </c>
    </row>
    <row r="134" spans="1:8" x14ac:dyDescent="0.3">
      <c r="A134" s="9" t="s">
        <v>128</v>
      </c>
      <c r="B134" s="6" t="s">
        <v>311</v>
      </c>
      <c r="C134" s="24">
        <v>7148158.7800000003</v>
      </c>
      <c r="D134" s="31">
        <v>28042665.82</v>
      </c>
      <c r="E134" s="10">
        <f t="shared" si="6"/>
        <v>0.25490296913576388</v>
      </c>
      <c r="F134" s="25">
        <v>538863.92000000004</v>
      </c>
      <c r="G134" s="26">
        <v>1758043.58</v>
      </c>
      <c r="H134" s="10">
        <f t="shared" si="4"/>
        <v>0.30651340281337053</v>
      </c>
    </row>
    <row r="135" spans="1:8" x14ac:dyDescent="0.3">
      <c r="A135" s="9" t="s">
        <v>129</v>
      </c>
      <c r="B135" s="6" t="s">
        <v>312</v>
      </c>
      <c r="C135" s="24">
        <v>5803233.2999999998</v>
      </c>
      <c r="D135" s="31">
        <v>75356517.060000002</v>
      </c>
      <c r="E135" s="10">
        <f t="shared" si="6"/>
        <v>7.7010370521495536E-2</v>
      </c>
      <c r="F135" s="25">
        <v>-2186598.11</v>
      </c>
      <c r="G135" s="26">
        <v>3253388.04</v>
      </c>
      <c r="H135" s="10">
        <f t="shared" si="4"/>
        <v>-0.67209877306858234</v>
      </c>
    </row>
    <row r="136" spans="1:8" x14ac:dyDescent="0.3">
      <c r="A136" s="9" t="s">
        <v>130</v>
      </c>
      <c r="B136" s="6" t="s">
        <v>313</v>
      </c>
      <c r="C136" s="24">
        <v>18287312.760000002</v>
      </c>
      <c r="D136" s="31">
        <v>13769389.16</v>
      </c>
      <c r="E136" s="10">
        <f t="shared" si="6"/>
        <v>1.3281135820552261</v>
      </c>
      <c r="F136" s="25">
        <v>862503.18</v>
      </c>
      <c r="G136" s="26">
        <v>875790.78</v>
      </c>
      <c r="H136" s="10">
        <f t="shared" si="4"/>
        <v>0.9848278832074483</v>
      </c>
    </row>
    <row r="137" spans="1:8" x14ac:dyDescent="0.3">
      <c r="A137" s="9" t="s">
        <v>131</v>
      </c>
      <c r="B137" s="6" t="s">
        <v>314</v>
      </c>
      <c r="C137" s="24">
        <v>3646962.2</v>
      </c>
      <c r="D137" s="31">
        <v>36724733.369999997</v>
      </c>
      <c r="E137" s="10">
        <f t="shared" si="6"/>
        <v>9.9305341804854619E-2</v>
      </c>
      <c r="F137" s="25">
        <v>800253.84</v>
      </c>
      <c r="G137" s="26">
        <v>2069914.04</v>
      </c>
      <c r="H137" s="10">
        <f t="shared" si="4"/>
        <v>0.38661211264599177</v>
      </c>
    </row>
    <row r="138" spans="1:8" x14ac:dyDescent="0.3">
      <c r="A138" s="9" t="s">
        <v>132</v>
      </c>
      <c r="B138" s="6" t="s">
        <v>315</v>
      </c>
      <c r="C138" s="24">
        <v>1035054.89</v>
      </c>
      <c r="D138" s="31">
        <v>8741624.9399999995</v>
      </c>
      <c r="E138" s="10">
        <f t="shared" si="6"/>
        <v>0.1184053190458661</v>
      </c>
      <c r="F138" s="25">
        <v>162255.16</v>
      </c>
      <c r="G138" s="26">
        <v>666867.47</v>
      </c>
      <c r="H138" s="10">
        <f t="shared" ref="H138:H182" si="7">F138/G138</f>
        <v>0.24330945397591519</v>
      </c>
    </row>
    <row r="139" spans="1:8" x14ac:dyDescent="0.3">
      <c r="A139" s="9" t="s">
        <v>133</v>
      </c>
      <c r="B139" s="6" t="s">
        <v>316</v>
      </c>
      <c r="C139" s="24">
        <v>1753753.19</v>
      </c>
      <c r="D139" s="31">
        <v>25690455.309999999</v>
      </c>
      <c r="E139" s="10">
        <f t="shared" si="6"/>
        <v>6.8264776503098881E-2</v>
      </c>
      <c r="F139" s="25">
        <v>42107.86</v>
      </c>
      <c r="G139" s="26">
        <v>1543285.66</v>
      </c>
      <c r="H139" s="10">
        <f t="shared" si="7"/>
        <v>2.7284553398882746E-2</v>
      </c>
    </row>
    <row r="140" spans="1:8" x14ac:dyDescent="0.3">
      <c r="A140" s="9" t="s">
        <v>134</v>
      </c>
      <c r="B140" s="6" t="s">
        <v>317</v>
      </c>
      <c r="C140" s="24">
        <v>1366777.17</v>
      </c>
      <c r="D140" s="31">
        <v>6389307.0999999996</v>
      </c>
      <c r="E140" s="10">
        <f t="shared" si="6"/>
        <v>0.21391633687477629</v>
      </c>
      <c r="F140" s="25">
        <v>98581.78</v>
      </c>
      <c r="G140" s="26">
        <v>282060.07</v>
      </c>
      <c r="H140" s="10">
        <f t="shared" si="7"/>
        <v>0.3495063303359458</v>
      </c>
    </row>
    <row r="141" spans="1:8" x14ac:dyDescent="0.3">
      <c r="A141" s="9" t="s">
        <v>135</v>
      </c>
      <c r="B141" s="6" t="s">
        <v>318</v>
      </c>
      <c r="C141" s="24">
        <v>521110.78</v>
      </c>
      <c r="D141" s="31">
        <v>5679907.2000000002</v>
      </c>
      <c r="E141" s="10">
        <f t="shared" si="6"/>
        <v>9.1746354588328485E-2</v>
      </c>
      <c r="F141" s="25">
        <v>27677.360000000001</v>
      </c>
      <c r="G141" s="26">
        <v>420737.86</v>
      </c>
      <c r="H141" s="10">
        <f t="shared" si="7"/>
        <v>6.5782908150932753E-2</v>
      </c>
    </row>
    <row r="142" spans="1:8" x14ac:dyDescent="0.3">
      <c r="A142" s="9" t="s">
        <v>136</v>
      </c>
      <c r="B142" s="6" t="s">
        <v>319</v>
      </c>
      <c r="C142" s="24">
        <v>886368.79</v>
      </c>
      <c r="D142" s="31">
        <v>19610873.359999999</v>
      </c>
      <c r="E142" s="10">
        <f t="shared" si="6"/>
        <v>4.5197823356909389E-2</v>
      </c>
      <c r="F142" s="25">
        <v>723280.86</v>
      </c>
      <c r="G142" s="26">
        <v>1302668.93</v>
      </c>
      <c r="H142" s="10">
        <f t="shared" si="7"/>
        <v>0.55522999232045855</v>
      </c>
    </row>
    <row r="143" spans="1:8" x14ac:dyDescent="0.3">
      <c r="A143" s="9" t="s">
        <v>137</v>
      </c>
      <c r="B143" s="6" t="s">
        <v>320</v>
      </c>
      <c r="C143" s="24">
        <v>1553423.18</v>
      </c>
      <c r="D143" s="31">
        <v>35078538.479999997</v>
      </c>
      <c r="E143" s="10">
        <f t="shared" si="6"/>
        <v>4.4284147724275427E-2</v>
      </c>
      <c r="F143" s="25">
        <v>0</v>
      </c>
      <c r="G143" s="26">
        <v>2109071.2200000002</v>
      </c>
      <c r="H143" s="10">
        <f t="shared" si="7"/>
        <v>0</v>
      </c>
    </row>
    <row r="144" spans="1:8" x14ac:dyDescent="0.3">
      <c r="A144" s="9" t="s">
        <v>138</v>
      </c>
      <c r="B144" s="6" t="s">
        <v>321</v>
      </c>
      <c r="C144" s="24">
        <v>3862573.1</v>
      </c>
      <c r="D144" s="31">
        <v>79506159.450000003</v>
      </c>
      <c r="E144" s="10">
        <f t="shared" si="6"/>
        <v>4.8582061147464974E-2</v>
      </c>
      <c r="F144" s="25">
        <v>1057658.22</v>
      </c>
      <c r="G144" s="26">
        <v>4503259.45</v>
      </c>
      <c r="H144" s="10">
        <f t="shared" si="7"/>
        <v>0.23486504203083389</v>
      </c>
    </row>
    <row r="145" spans="1:8" x14ac:dyDescent="0.3">
      <c r="A145" s="9" t="s">
        <v>139</v>
      </c>
      <c r="B145" s="6" t="s">
        <v>322</v>
      </c>
      <c r="C145" s="24">
        <v>2727971.91</v>
      </c>
      <c r="D145" s="31">
        <v>10248218.210000001</v>
      </c>
      <c r="E145" s="10">
        <f t="shared" si="6"/>
        <v>0.26618987360535523</v>
      </c>
      <c r="F145" s="25">
        <v>40803.370000000003</v>
      </c>
      <c r="G145" s="26">
        <v>567894.41</v>
      </c>
      <c r="H145" s="10">
        <f t="shared" si="7"/>
        <v>7.185027582856468E-2</v>
      </c>
    </row>
    <row r="146" spans="1:8" x14ac:dyDescent="0.3">
      <c r="A146" s="9" t="s">
        <v>140</v>
      </c>
      <c r="B146" s="6" t="s">
        <v>323</v>
      </c>
      <c r="C146" s="24">
        <v>304863</v>
      </c>
      <c r="D146" s="31">
        <v>4531152.8</v>
      </c>
      <c r="E146" s="10">
        <f t="shared" si="6"/>
        <v>6.7281553603753999E-2</v>
      </c>
      <c r="F146" s="25">
        <v>37010.080000000002</v>
      </c>
      <c r="G146" s="26">
        <v>352780.11</v>
      </c>
      <c r="H146" s="10">
        <f t="shared" si="7"/>
        <v>0.10490976943116211</v>
      </c>
    </row>
    <row r="147" spans="1:8" x14ac:dyDescent="0.3">
      <c r="A147" s="9" t="s">
        <v>141</v>
      </c>
      <c r="B147" s="6" t="s">
        <v>324</v>
      </c>
      <c r="C147" s="24">
        <v>1196956.8700000001</v>
      </c>
      <c r="D147" s="31">
        <v>18610136.809999999</v>
      </c>
      <c r="E147" s="10">
        <f t="shared" si="6"/>
        <v>6.4317467529675848E-2</v>
      </c>
      <c r="F147" s="25">
        <v>296320.28999999998</v>
      </c>
      <c r="G147" s="26">
        <v>1117012.45</v>
      </c>
      <c r="H147" s="10">
        <f t="shared" si="7"/>
        <v>0.26527930821182877</v>
      </c>
    </row>
    <row r="148" spans="1:8" x14ac:dyDescent="0.3">
      <c r="A148" s="23" t="s">
        <v>368</v>
      </c>
      <c r="B148" s="6" t="s">
        <v>370</v>
      </c>
      <c r="C148" s="24">
        <v>335026.81</v>
      </c>
      <c r="D148" s="31">
        <v>3293663.99</v>
      </c>
      <c r="E148" s="10">
        <f t="shared" si="6"/>
        <v>0.1017185757312178</v>
      </c>
      <c r="F148" s="25">
        <v>17334.73</v>
      </c>
      <c r="G148" s="26">
        <v>185748.5</v>
      </c>
      <c r="H148" s="10">
        <f t="shared" si="7"/>
        <v>9.3323660756345267E-2</v>
      </c>
    </row>
    <row r="149" spans="1:8" x14ac:dyDescent="0.3">
      <c r="A149" s="9" t="s">
        <v>142</v>
      </c>
      <c r="B149" s="6" t="s">
        <v>325</v>
      </c>
      <c r="C149" s="24">
        <v>2199676.7000000002</v>
      </c>
      <c r="D149" s="31">
        <v>55142901.920000002</v>
      </c>
      <c r="E149" s="10">
        <f t="shared" si="6"/>
        <v>3.9890477711732299E-2</v>
      </c>
      <c r="F149" s="25">
        <v>1537740.47</v>
      </c>
      <c r="G149" s="26">
        <v>3653466.51</v>
      </c>
      <c r="H149" s="10">
        <f t="shared" si="7"/>
        <v>0.42089901899771348</v>
      </c>
    </row>
    <row r="150" spans="1:8" x14ac:dyDescent="0.3">
      <c r="A150" s="9" t="s">
        <v>143</v>
      </c>
      <c r="B150" s="6" t="s">
        <v>326</v>
      </c>
      <c r="C150" s="24">
        <v>1285535.3400000001</v>
      </c>
      <c r="D150" s="31">
        <v>7111092.54</v>
      </c>
      <c r="E150" s="10">
        <f t="shared" si="6"/>
        <v>0.18077887930284198</v>
      </c>
      <c r="F150" s="25">
        <v>183199.65</v>
      </c>
      <c r="G150" s="26">
        <v>341868.54</v>
      </c>
      <c r="H150" s="10">
        <f t="shared" si="7"/>
        <v>0.53587747500837601</v>
      </c>
    </row>
    <row r="151" spans="1:8" x14ac:dyDescent="0.3">
      <c r="A151" s="9" t="s">
        <v>144</v>
      </c>
      <c r="B151" s="6" t="s">
        <v>327</v>
      </c>
      <c r="C151" s="24">
        <v>90281.53</v>
      </c>
      <c r="D151" s="31">
        <v>3493703.12</v>
      </c>
      <c r="E151" s="10">
        <f t="shared" si="6"/>
        <v>2.5841214006758536E-2</v>
      </c>
      <c r="F151" s="25">
        <v>45726.36</v>
      </c>
      <c r="G151" s="26">
        <v>218788.06</v>
      </c>
      <c r="H151" s="10">
        <f t="shared" si="7"/>
        <v>0.20899842523399129</v>
      </c>
    </row>
    <row r="152" spans="1:8" x14ac:dyDescent="0.3">
      <c r="A152" s="9" t="s">
        <v>145</v>
      </c>
      <c r="B152" s="6" t="s">
        <v>328</v>
      </c>
      <c r="C152" s="24">
        <v>3703194.09</v>
      </c>
      <c r="D152" s="31">
        <v>21709859.969999999</v>
      </c>
      <c r="E152" s="10">
        <f t="shared" si="6"/>
        <v>0.17057659953206966</v>
      </c>
      <c r="F152" s="25">
        <v>193234.74</v>
      </c>
      <c r="G152" s="26">
        <v>1376124.37</v>
      </c>
      <c r="H152" s="10">
        <f t="shared" si="7"/>
        <v>0.1404195319933183</v>
      </c>
    </row>
    <row r="153" spans="1:8" x14ac:dyDescent="0.3">
      <c r="A153" s="9" t="s">
        <v>146</v>
      </c>
      <c r="B153" s="6" t="s">
        <v>329</v>
      </c>
      <c r="C153" s="24">
        <v>1262322.76</v>
      </c>
      <c r="D153" s="31">
        <v>22697488.760000002</v>
      </c>
      <c r="E153" s="10">
        <f t="shared" si="6"/>
        <v>5.5615084705961097E-2</v>
      </c>
      <c r="F153" s="25">
        <v>336358.79</v>
      </c>
      <c r="G153" s="26">
        <v>1429632.7</v>
      </c>
      <c r="H153" s="10">
        <f t="shared" si="7"/>
        <v>0.23527636853857636</v>
      </c>
    </row>
    <row r="154" spans="1:8" x14ac:dyDescent="0.3">
      <c r="A154" s="9" t="s">
        <v>147</v>
      </c>
      <c r="B154" s="6" t="s">
        <v>330</v>
      </c>
      <c r="C154" s="24">
        <v>1045289.33</v>
      </c>
      <c r="D154" s="31">
        <v>23994570.510000002</v>
      </c>
      <c r="E154" s="10">
        <f t="shared" si="6"/>
        <v>4.3563577416997908E-2</v>
      </c>
      <c r="F154" s="25">
        <v>19346.28</v>
      </c>
      <c r="G154" s="26">
        <v>1404294.09</v>
      </c>
      <c r="H154" s="10">
        <f t="shared" si="7"/>
        <v>1.3776516000291646E-2</v>
      </c>
    </row>
    <row r="155" spans="1:8" x14ac:dyDescent="0.3">
      <c r="A155" s="9" t="s">
        <v>148</v>
      </c>
      <c r="B155" s="6" t="s">
        <v>331</v>
      </c>
      <c r="C155" s="24">
        <v>1153449.73</v>
      </c>
      <c r="D155" s="31">
        <v>13939661.890000001</v>
      </c>
      <c r="E155" s="10">
        <f t="shared" si="6"/>
        <v>8.2745890043965764E-2</v>
      </c>
      <c r="F155" s="25">
        <v>264737.15999999997</v>
      </c>
      <c r="G155" s="26">
        <v>777389.22</v>
      </c>
      <c r="H155" s="10">
        <f t="shared" si="7"/>
        <v>0.34054647683434558</v>
      </c>
    </row>
    <row r="156" spans="1:8" x14ac:dyDescent="0.3">
      <c r="A156" s="9" t="s">
        <v>149</v>
      </c>
      <c r="B156" s="6" t="s">
        <v>332</v>
      </c>
      <c r="C156" s="24">
        <v>1977525.27</v>
      </c>
      <c r="D156" s="31">
        <v>9268434.0500000007</v>
      </c>
      <c r="E156" s="10">
        <f t="shared" si="6"/>
        <v>0.21336131425566973</v>
      </c>
      <c r="F156" s="25">
        <v>261481.82</v>
      </c>
      <c r="G156" s="26">
        <v>546848.47</v>
      </c>
      <c r="H156" s="10">
        <f t="shared" si="7"/>
        <v>0.47816138170780659</v>
      </c>
    </row>
    <row r="157" spans="1:8" x14ac:dyDescent="0.3">
      <c r="A157" s="9" t="s">
        <v>150</v>
      </c>
      <c r="B157" s="6" t="s">
        <v>333</v>
      </c>
      <c r="C157" s="24">
        <v>676000.28</v>
      </c>
      <c r="D157" s="31">
        <v>3057350.7</v>
      </c>
      <c r="E157" s="10">
        <f t="shared" si="6"/>
        <v>0.22110655476978811</v>
      </c>
      <c r="F157" s="25">
        <v>34311.97</v>
      </c>
      <c r="G157" s="26">
        <v>229508.39</v>
      </c>
      <c r="H157" s="10">
        <f t="shared" si="7"/>
        <v>0.14950202909793406</v>
      </c>
    </row>
    <row r="158" spans="1:8" x14ac:dyDescent="0.3">
      <c r="A158" s="9" t="s">
        <v>151</v>
      </c>
      <c r="B158" s="6" t="s">
        <v>334</v>
      </c>
      <c r="C158" s="24">
        <v>5031120.01</v>
      </c>
      <c r="D158" s="31">
        <v>50342934.140000001</v>
      </c>
      <c r="E158" s="10">
        <f t="shared" si="6"/>
        <v>9.9936964262131098E-2</v>
      </c>
      <c r="F158" s="25">
        <v>576339.21</v>
      </c>
      <c r="G158" s="26">
        <v>2664898.13</v>
      </c>
      <c r="H158" s="10">
        <f t="shared" si="7"/>
        <v>0.21627063470527483</v>
      </c>
    </row>
    <row r="159" spans="1:8" x14ac:dyDescent="0.3">
      <c r="A159" s="9" t="s">
        <v>152</v>
      </c>
      <c r="B159" s="6" t="s">
        <v>335</v>
      </c>
      <c r="C159" s="24">
        <v>13875320.460000001</v>
      </c>
      <c r="D159" s="31">
        <v>41448602.469999999</v>
      </c>
      <c r="E159" s="10">
        <f t="shared" si="6"/>
        <v>0.33475966940122509</v>
      </c>
      <c r="F159" s="25">
        <v>362054.05</v>
      </c>
      <c r="G159" s="26">
        <v>2093279.64</v>
      </c>
      <c r="H159" s="10">
        <f t="shared" si="7"/>
        <v>0.17296019274328775</v>
      </c>
    </row>
    <row r="160" spans="1:8" x14ac:dyDescent="0.3">
      <c r="A160" s="9" t="s">
        <v>153</v>
      </c>
      <c r="B160" s="6" t="s">
        <v>336</v>
      </c>
      <c r="C160" s="24">
        <v>639038.81999999995</v>
      </c>
      <c r="D160" s="31">
        <v>2339901.7000000002</v>
      </c>
      <c r="E160" s="10">
        <f t="shared" si="6"/>
        <v>0.27310498556413709</v>
      </c>
      <c r="F160" s="25">
        <v>12794.34</v>
      </c>
      <c r="G160" s="26">
        <v>144811.01</v>
      </c>
      <c r="H160" s="10">
        <f t="shared" si="7"/>
        <v>8.8351983733833489E-2</v>
      </c>
    </row>
    <row r="161" spans="1:8" x14ac:dyDescent="0.3">
      <c r="A161" s="9" t="s">
        <v>154</v>
      </c>
      <c r="B161" s="6" t="s">
        <v>337</v>
      </c>
      <c r="C161" s="24">
        <v>2835955.48</v>
      </c>
      <c r="D161" s="31">
        <v>20530535.199999999</v>
      </c>
      <c r="E161" s="10">
        <f t="shared" si="6"/>
        <v>0.13813353876912085</v>
      </c>
      <c r="F161" s="25">
        <v>341583.23</v>
      </c>
      <c r="G161" s="26">
        <v>1272392.3799999999</v>
      </c>
      <c r="H161" s="10">
        <f t="shared" si="7"/>
        <v>0.26845746278361082</v>
      </c>
    </row>
    <row r="162" spans="1:8" x14ac:dyDescent="0.3">
      <c r="A162" s="9" t="s">
        <v>155</v>
      </c>
      <c r="B162" s="6" t="s">
        <v>338</v>
      </c>
      <c r="C162" s="24">
        <v>2345434.66</v>
      </c>
      <c r="D162" s="31">
        <v>11478317.08</v>
      </c>
      <c r="E162" s="10">
        <f t="shared" si="6"/>
        <v>0.204336109871605</v>
      </c>
      <c r="F162" s="25">
        <v>324535.69</v>
      </c>
      <c r="G162" s="26">
        <v>639985.43999999994</v>
      </c>
      <c r="H162" s="10">
        <f t="shared" si="7"/>
        <v>0.50709855211706067</v>
      </c>
    </row>
    <row r="163" spans="1:8" x14ac:dyDescent="0.3">
      <c r="A163" s="9" t="s">
        <v>156</v>
      </c>
      <c r="B163" s="6" t="s">
        <v>339</v>
      </c>
      <c r="C163" s="24">
        <v>564482.16</v>
      </c>
      <c r="D163" s="31">
        <v>1290935.01</v>
      </c>
      <c r="E163" s="10">
        <f t="shared" si="6"/>
        <v>0.43726613317273039</v>
      </c>
      <c r="F163" s="25">
        <v>7384</v>
      </c>
      <c r="G163" s="26">
        <v>49984.94</v>
      </c>
      <c r="H163" s="10">
        <f t="shared" si="7"/>
        <v>0.14772449461777887</v>
      </c>
    </row>
    <row r="164" spans="1:8" x14ac:dyDescent="0.3">
      <c r="A164" s="9" t="s">
        <v>157</v>
      </c>
      <c r="B164" s="6" t="s">
        <v>340</v>
      </c>
      <c r="C164" s="24">
        <v>1283145.46</v>
      </c>
      <c r="D164" s="31">
        <v>17859331.710000001</v>
      </c>
      <c r="E164" s="10">
        <f t="shared" si="6"/>
        <v>7.1847339017815912E-2</v>
      </c>
      <c r="F164" s="25">
        <v>115787.76</v>
      </c>
      <c r="G164" s="26">
        <v>1080669.1399999999</v>
      </c>
      <c r="H164" s="10">
        <f t="shared" si="7"/>
        <v>0.10714450493145386</v>
      </c>
    </row>
    <row r="165" spans="1:8" x14ac:dyDescent="0.3">
      <c r="A165" s="9" t="s">
        <v>158</v>
      </c>
      <c r="B165" s="6" t="s">
        <v>341</v>
      </c>
      <c r="C165" s="24">
        <v>2348738.65</v>
      </c>
      <c r="D165" s="31">
        <v>18782761.370000001</v>
      </c>
      <c r="E165" s="10">
        <f t="shared" ref="E165:E178" si="8">C165/D165</f>
        <v>0.12504756908382103</v>
      </c>
      <c r="F165" s="25">
        <v>315117.38</v>
      </c>
      <c r="G165" s="26">
        <v>978938.88</v>
      </c>
      <c r="H165" s="10">
        <f t="shared" si="7"/>
        <v>0.3218968890070032</v>
      </c>
    </row>
    <row r="166" spans="1:8" x14ac:dyDescent="0.3">
      <c r="A166" s="9" t="s">
        <v>159</v>
      </c>
      <c r="B166" s="6" t="s">
        <v>342</v>
      </c>
      <c r="C166" s="24">
        <v>4910559.1399999997</v>
      </c>
      <c r="D166" s="31">
        <v>15978120.560000001</v>
      </c>
      <c r="E166" s="10">
        <f t="shared" si="8"/>
        <v>0.30733020955500912</v>
      </c>
      <c r="F166" s="25">
        <v>36253.769999999997</v>
      </c>
      <c r="G166" s="26">
        <v>1049139.97</v>
      </c>
      <c r="H166" s="10">
        <f t="shared" si="7"/>
        <v>3.4555703754190203E-2</v>
      </c>
    </row>
    <row r="167" spans="1:8" x14ac:dyDescent="0.3">
      <c r="A167" s="9" t="s">
        <v>160</v>
      </c>
      <c r="B167" s="6" t="s">
        <v>343</v>
      </c>
      <c r="C167" s="24">
        <v>2313075.0299999998</v>
      </c>
      <c r="D167" s="31">
        <v>14980747.960000001</v>
      </c>
      <c r="E167" s="10">
        <f t="shared" si="8"/>
        <v>0.15440317373846263</v>
      </c>
      <c r="F167" s="25">
        <v>315756.84000000003</v>
      </c>
      <c r="G167" s="26">
        <v>827831.19</v>
      </c>
      <c r="H167" s="10">
        <f t="shared" si="7"/>
        <v>0.38142660461971728</v>
      </c>
    </row>
    <row r="168" spans="1:8" x14ac:dyDescent="0.3">
      <c r="A168" s="9" t="s">
        <v>161</v>
      </c>
      <c r="B168" s="6" t="s">
        <v>344</v>
      </c>
      <c r="C168" s="24">
        <v>2767038.09</v>
      </c>
      <c r="D168" s="31">
        <v>10708237.23</v>
      </c>
      <c r="E168" s="10">
        <f t="shared" si="8"/>
        <v>0.25840276327161643</v>
      </c>
      <c r="F168" s="25">
        <v>246475.16</v>
      </c>
      <c r="G168" s="26">
        <v>705831.77</v>
      </c>
      <c r="H168" s="10">
        <f t="shared" si="7"/>
        <v>0.34919816658295222</v>
      </c>
    </row>
    <row r="169" spans="1:8" x14ac:dyDescent="0.3">
      <c r="A169" s="9" t="s">
        <v>162</v>
      </c>
      <c r="B169" s="6" t="s">
        <v>345</v>
      </c>
      <c r="C169" s="24">
        <v>2849059.64</v>
      </c>
      <c r="D169" s="31">
        <v>19482661.350000001</v>
      </c>
      <c r="E169" s="10">
        <f t="shared" si="8"/>
        <v>0.14623564967934938</v>
      </c>
      <c r="F169" s="25">
        <v>266339.42</v>
      </c>
      <c r="G169" s="26">
        <v>1149866.49</v>
      </c>
      <c r="H169" s="10">
        <f t="shared" si="7"/>
        <v>0.23162638646857164</v>
      </c>
    </row>
    <row r="170" spans="1:8" x14ac:dyDescent="0.3">
      <c r="A170" s="9" t="s">
        <v>163</v>
      </c>
      <c r="B170" s="6" t="s">
        <v>346</v>
      </c>
      <c r="C170" s="24">
        <v>855488.93</v>
      </c>
      <c r="D170" s="31">
        <v>9879242.0199999996</v>
      </c>
      <c r="E170" s="10">
        <f t="shared" si="8"/>
        <v>8.6594591798450554E-2</v>
      </c>
      <c r="F170" s="25">
        <v>119749.96</v>
      </c>
      <c r="G170" s="26">
        <v>479967.74</v>
      </c>
      <c r="H170" s="10">
        <f t="shared" si="7"/>
        <v>0.2494958515336885</v>
      </c>
    </row>
    <row r="171" spans="1:8" x14ac:dyDescent="0.3">
      <c r="A171" s="9" t="s">
        <v>164</v>
      </c>
      <c r="B171" s="6" t="s">
        <v>347</v>
      </c>
      <c r="C171" s="24">
        <v>13162899.49</v>
      </c>
      <c r="D171" s="31">
        <v>82217329.640000001</v>
      </c>
      <c r="E171" s="10">
        <f t="shared" si="8"/>
        <v>0.16009884470385483</v>
      </c>
      <c r="F171" s="25">
        <v>1794792.16</v>
      </c>
      <c r="G171" s="26">
        <v>5249034.82</v>
      </c>
      <c r="H171" s="10">
        <f t="shared" si="7"/>
        <v>0.34192803468581295</v>
      </c>
    </row>
    <row r="172" spans="1:8" x14ac:dyDescent="0.3">
      <c r="A172" s="9" t="s">
        <v>165</v>
      </c>
      <c r="B172" s="6" t="s">
        <v>348</v>
      </c>
      <c r="C172" s="24">
        <v>1838591.49</v>
      </c>
      <c r="D172" s="31">
        <v>13939809.859999999</v>
      </c>
      <c r="E172" s="10">
        <f t="shared" si="8"/>
        <v>0.13189501926247937</v>
      </c>
      <c r="F172" s="25">
        <v>120356.06</v>
      </c>
      <c r="G172" s="26">
        <v>842095.16</v>
      </c>
      <c r="H172" s="10">
        <f t="shared" si="7"/>
        <v>0.14292453598712049</v>
      </c>
    </row>
    <row r="173" spans="1:8" x14ac:dyDescent="0.3">
      <c r="A173" s="9" t="s">
        <v>166</v>
      </c>
      <c r="B173" s="6" t="s">
        <v>349</v>
      </c>
      <c r="C173" s="24">
        <v>490344.98</v>
      </c>
      <c r="D173" s="31">
        <v>20565456.370000001</v>
      </c>
      <c r="E173" s="10">
        <f t="shared" si="8"/>
        <v>2.3843136333959212E-2</v>
      </c>
      <c r="F173" s="25">
        <v>124738.86</v>
      </c>
      <c r="G173" s="26">
        <v>1418641.79</v>
      </c>
      <c r="H173" s="10">
        <f t="shared" si="7"/>
        <v>8.7928369852970423E-2</v>
      </c>
    </row>
    <row r="174" spans="1:8" x14ac:dyDescent="0.3">
      <c r="A174" s="9" t="s">
        <v>167</v>
      </c>
      <c r="B174" s="6" t="s">
        <v>350</v>
      </c>
      <c r="C174" s="24">
        <v>1179334.57</v>
      </c>
      <c r="D174" s="31">
        <v>13451726.33</v>
      </c>
      <c r="E174" s="10">
        <f t="shared" si="8"/>
        <v>8.7671614859562791E-2</v>
      </c>
      <c r="F174" s="25">
        <v>375294.9</v>
      </c>
      <c r="G174" s="26">
        <v>1037547.5</v>
      </c>
      <c r="H174" s="10">
        <f t="shared" si="7"/>
        <v>0.3617134637209381</v>
      </c>
    </row>
    <row r="175" spans="1:8" x14ac:dyDescent="0.3">
      <c r="A175" s="9" t="s">
        <v>168</v>
      </c>
      <c r="B175" s="6" t="s">
        <v>351</v>
      </c>
      <c r="C175" s="24">
        <v>455433.38</v>
      </c>
      <c r="D175" s="31">
        <v>1327864.21</v>
      </c>
      <c r="E175" s="10">
        <f t="shared" si="8"/>
        <v>0.34298189270422463</v>
      </c>
      <c r="F175" s="25">
        <v>3811.7</v>
      </c>
      <c r="G175" s="26">
        <v>75333.52</v>
      </c>
      <c r="H175" s="10">
        <f t="shared" si="7"/>
        <v>5.0597662235881177E-2</v>
      </c>
    </row>
    <row r="176" spans="1:8" x14ac:dyDescent="0.3">
      <c r="A176" s="9" t="s">
        <v>169</v>
      </c>
      <c r="B176" s="6" t="s">
        <v>352</v>
      </c>
      <c r="C176" s="24">
        <v>2705616</v>
      </c>
      <c r="D176" s="31">
        <v>40682149.990000002</v>
      </c>
      <c r="E176" s="10">
        <f t="shared" si="8"/>
        <v>6.6506219574556949E-2</v>
      </c>
      <c r="F176" s="25">
        <v>903844</v>
      </c>
      <c r="G176" s="26">
        <v>2239970.75</v>
      </c>
      <c r="H176" s="10">
        <f t="shared" si="7"/>
        <v>0.40350705472381726</v>
      </c>
    </row>
    <row r="177" spans="1:8" x14ac:dyDescent="0.3">
      <c r="A177" s="9" t="s">
        <v>170</v>
      </c>
      <c r="B177" s="6" t="s">
        <v>353</v>
      </c>
      <c r="C177" s="24">
        <v>252159.05</v>
      </c>
      <c r="D177" s="31">
        <v>6000062.3300000001</v>
      </c>
      <c r="E177" s="10">
        <f t="shared" si="8"/>
        <v>4.2026071752491276E-2</v>
      </c>
      <c r="F177" s="25">
        <v>13448.08</v>
      </c>
      <c r="G177" s="26">
        <v>420891.48</v>
      </c>
      <c r="H177" s="10">
        <f t="shared" si="7"/>
        <v>3.1951418926322771E-2</v>
      </c>
    </row>
    <row r="178" spans="1:8" x14ac:dyDescent="0.3">
      <c r="A178" s="9" t="s">
        <v>171</v>
      </c>
      <c r="B178" s="6" t="s">
        <v>354</v>
      </c>
      <c r="C178" s="24">
        <v>936054.49</v>
      </c>
      <c r="D178" s="31">
        <v>6896232.7599999998</v>
      </c>
      <c r="E178" s="10">
        <f t="shared" si="8"/>
        <v>0.13573417872861937</v>
      </c>
      <c r="F178" s="25">
        <v>48784.92</v>
      </c>
      <c r="G178" s="26">
        <v>418147.98</v>
      </c>
      <c r="H178" s="10">
        <f t="shared" si="7"/>
        <v>0.11666903185805179</v>
      </c>
    </row>
    <row r="179" spans="1:8" x14ac:dyDescent="0.3">
      <c r="A179" s="9" t="s">
        <v>172</v>
      </c>
      <c r="B179" s="6" t="s">
        <v>355</v>
      </c>
      <c r="C179" s="24">
        <v>590143.76</v>
      </c>
      <c r="D179" s="31">
        <v>12045925.9</v>
      </c>
      <c r="E179" s="10">
        <f>C179/D179</f>
        <v>4.8991149779528363E-2</v>
      </c>
      <c r="F179" s="25">
        <v>0</v>
      </c>
      <c r="G179" s="26">
        <v>721714.99</v>
      </c>
      <c r="H179" s="10">
        <f t="shared" si="7"/>
        <v>0</v>
      </c>
    </row>
    <row r="180" spans="1:8" x14ac:dyDescent="0.3">
      <c r="A180" s="9" t="s">
        <v>173</v>
      </c>
      <c r="B180" s="6" t="s">
        <v>356</v>
      </c>
      <c r="C180" s="28">
        <v>2487047.36</v>
      </c>
      <c r="D180" s="31">
        <v>26406978.469999999</v>
      </c>
      <c r="E180" s="10">
        <f>C180/D180</f>
        <v>9.4181443849225055E-2</v>
      </c>
      <c r="F180" s="29">
        <v>-2111.31</v>
      </c>
      <c r="G180" s="30">
        <v>1682067.57</v>
      </c>
      <c r="H180" s="10">
        <f t="shared" si="7"/>
        <v>-1.2551873882212709E-3</v>
      </c>
    </row>
    <row r="181" spans="1:8" x14ac:dyDescent="0.3">
      <c r="C181" s="25"/>
      <c r="D181" s="25"/>
      <c r="F181" s="25"/>
      <c r="G181" s="27"/>
      <c r="H181" s="10"/>
    </row>
    <row r="182" spans="1:8" ht="13.5" thickBot="1" x14ac:dyDescent="0.35">
      <c r="A182" s="1" t="s">
        <v>366</v>
      </c>
      <c r="B182" s="13" t="s">
        <v>357</v>
      </c>
      <c r="C182" s="25">
        <f>SUM(C5:C180)</f>
        <v>576347303.6099999</v>
      </c>
      <c r="D182" s="25">
        <f>SUM(D5:D180)</f>
        <v>5023805773.1400042</v>
      </c>
      <c r="E182" s="10">
        <f>C182/D182</f>
        <v>0.11472324561022358</v>
      </c>
      <c r="F182" s="25">
        <f>SUM(F5:F180)</f>
        <v>52296914.75</v>
      </c>
      <c r="G182" s="25">
        <f>SUM(G5:G180)</f>
        <v>286644255.74999994</v>
      </c>
      <c r="H182" s="10">
        <f t="shared" si="7"/>
        <v>0.18244536110854895</v>
      </c>
    </row>
    <row r="183" spans="1:8" ht="13.5" thickTop="1" x14ac:dyDescent="0.3">
      <c r="F183" s="22"/>
      <c r="G183" s="10"/>
      <c r="H183" s="10"/>
    </row>
    <row r="184" spans="1:8" x14ac:dyDescent="0.3">
      <c r="A184" s="14"/>
      <c r="G184" s="10"/>
    </row>
    <row r="185" spans="1:8" x14ac:dyDescent="0.3">
      <c r="A185" s="1"/>
    </row>
    <row r="186" spans="1:8" x14ac:dyDescent="0.3">
      <c r="A186" s="15" t="s">
        <v>358</v>
      </c>
    </row>
    <row r="187" spans="1:8" x14ac:dyDescent="0.3">
      <c r="A187" s="15" t="s">
        <v>359</v>
      </c>
    </row>
    <row r="188" spans="1:8" x14ac:dyDescent="0.3">
      <c r="A188" s="15" t="s">
        <v>360</v>
      </c>
    </row>
    <row r="189" spans="1:8" x14ac:dyDescent="0.3">
      <c r="A189" s="15" t="s">
        <v>371</v>
      </c>
    </row>
    <row r="190" spans="1:8" x14ac:dyDescent="0.3">
      <c r="A190" s="15" t="s">
        <v>372</v>
      </c>
    </row>
    <row r="191" spans="1:8" x14ac:dyDescent="0.3">
      <c r="A191" s="15" t="s">
        <v>361</v>
      </c>
    </row>
    <row r="192" spans="1:8" x14ac:dyDescent="0.3">
      <c r="A192" s="15" t="s">
        <v>362</v>
      </c>
    </row>
    <row r="193" spans="1:1" x14ac:dyDescent="0.3">
      <c r="A193" s="15" t="s">
        <v>363</v>
      </c>
    </row>
    <row r="194" spans="1:1" x14ac:dyDescent="0.3">
      <c r="A194" s="15" t="s">
        <v>364</v>
      </c>
    </row>
    <row r="195" spans="1:1" x14ac:dyDescent="0.3">
      <c r="A195" s="15" t="s">
        <v>376</v>
      </c>
    </row>
    <row r="196" spans="1:1" x14ac:dyDescent="0.3">
      <c r="A196" s="15" t="s">
        <v>365</v>
      </c>
    </row>
    <row r="197" spans="1:1" x14ac:dyDescent="0.3">
      <c r="A197" s="15" t="s">
        <v>373</v>
      </c>
    </row>
    <row r="198" spans="1:1" x14ac:dyDescent="0.3">
      <c r="A198" s="21" t="s">
        <v>374</v>
      </c>
    </row>
  </sheetData>
  <sheetProtection password="DFE3" sheet="1"/>
  <pageMargins left="0.41" right="0.42" top="0.46" bottom="0.37" header="0.3" footer="0.16"/>
  <pageSetup scale="98" orientation="landscape" verticalDpi="0" r:id="rId1"/>
  <headerFooter>
    <oddFooter>&amp;C&amp;"Times New Roman,Regular"&amp;8&amp;P&amp;R&amp;"Times New Roman,Regular"&amp;8&amp;A</oddFooter>
  </headerFooter>
  <rowBreaks count="1" manualBreakCount="1">
    <brk id="160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>OK</Accessibility_x0020_Audit_x0020_Status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>2019-07-01T04:00:00+00:00</Accessibility_x0020_Target_x0020_Date>
    <Application_x0020_Status xmlns="3a62de7d-ba57-4f43-9dae-9623ba637be0" xsi:nil="true"/>
    <Accessibility_x0020_Audit_x0020_Date xmlns="3a62de7d-ba57-4f43-9dae-9623ba637be0" xsi:nil="true"/>
    <RoutingRuleDescription xmlns="http://schemas.microsoft.com/sharepoint/v3">Fund Balance</RoutingRuleDescription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2019-01-22T14:58:23+00:00</Publication_x0020_Date>
    <Audience1 xmlns="3a62de7d-ba57-4f43-9dae-9623ba637be0"/>
    <_dlc_DocId xmlns="3a62de7d-ba57-4f43-9dae-9623ba637be0">KYED-248-10464</_dlc_DocId>
    <_dlc_DocIdUrl xmlns="3a62de7d-ba57-4f43-9dae-9623ba637be0">
      <Url>https://education-edit.ky.gov/districts/FinRept/_layouts/15/DocIdRedir.aspx?ID=KYED-248-10464</Url>
      <Description>KYED-248-10464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6C976B-B041-4A23-9814-1F84BC47890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93ABE05-E50D-4E0A-9A59-438FA1FF95A8}">
  <ds:schemaRefs>
    <ds:schemaRef ds:uri="http://schemas.microsoft.com/office/2006/metadata/properties"/>
    <ds:schemaRef ds:uri="http://purl.org/dc/elements/1.1/"/>
    <ds:schemaRef ds:uri="3a62de7d-ba57-4f43-9dae-9623ba637be0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ac33b2e0-e00e-4351-bf82-6c31476acd5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734DA2-AD08-4C42-9118-AE0890ABCF3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8F51346-DE28-4384-9BCE-D079C6B51FFD}"/>
</file>

<file path=customXml/itemProps5.xml><?xml version="1.0" encoding="utf-8"?>
<ds:datastoreItem xmlns:ds="http://schemas.openxmlformats.org/officeDocument/2006/customXml" ds:itemID="{BB134C01-B8B5-4F12-8516-CEE41F499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0506 Fund Balance Report</vt:lpstr>
      <vt:lpstr>'0506 Fund Balance Report'!Print_Titles</vt:lpstr>
    </vt:vector>
  </TitlesOfParts>
  <Company>KY Deptartment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 Balance</dc:title>
  <dc:creator>cbuell</dc:creator>
  <cp:lastModifiedBy>Cox, Jana - Division of District Support</cp:lastModifiedBy>
  <cp:lastPrinted>2009-11-10T18:31:31Z</cp:lastPrinted>
  <dcterms:created xsi:type="dcterms:W3CDTF">2009-09-22T19:21:51Z</dcterms:created>
  <dcterms:modified xsi:type="dcterms:W3CDTF">2019-01-22T14:58:58Z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KYED-248-41</vt:lpwstr>
  </property>
  <property fmtid="{D5CDD505-2E9C-101B-9397-08002B2CF9AE}" pid="3" name="_dlc_DocIdItemGuid">
    <vt:lpwstr>dbc40652-559f-40bf-b510-4cbd5cb3d473</vt:lpwstr>
  </property>
  <property fmtid="{D5CDD505-2E9C-101B-9397-08002B2CF9AE}" pid="4" name="_dlc_DocIdUrl">
    <vt:lpwstr>https://education.ky.gov/districts/FinRept/_layouts/DocIdRedir.aspx?ID=KYED-248-41, KYED-248-41</vt:lpwstr>
  </property>
  <property fmtid="{D5CDD505-2E9C-101B-9397-08002B2CF9AE}" pid="5" name="ContentTypeId">
    <vt:lpwstr>0x0101001BEB557DBE01834EAB47A683706DCD5B0095D92E572789134A99EE5E779A996F4E</vt:lpwstr>
  </property>
</Properties>
</file>